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 activeTab="2"/>
  </bookViews>
  <sheets>
    <sheet name="export_import_veraenderung" sheetId="1" r:id="rId1"/>
    <sheet name="export_import_euro" sheetId="3" r:id="rId2"/>
    <sheet name="export_import_exportquote" sheetId="4" r:id="rId3"/>
  </sheets>
  <calcPr calcId="145621"/>
</workbook>
</file>

<file path=xl/calcChain.xml><?xml version="1.0" encoding="utf-8"?>
<calcChain xmlns="http://schemas.openxmlformats.org/spreadsheetml/2006/main">
  <c r="I30" i="3" l="1"/>
  <c r="H30" i="3"/>
  <c r="E30" i="3"/>
  <c r="F30" i="3"/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2" i="3"/>
</calcChain>
</file>

<file path=xl/sharedStrings.xml><?xml version="1.0" encoding="utf-8"?>
<sst xmlns="http://schemas.openxmlformats.org/spreadsheetml/2006/main" count="20" uniqueCount="16">
  <si>
    <t>Jahr</t>
  </si>
  <si>
    <t>Exporte</t>
  </si>
  <si>
    <t>Importe</t>
  </si>
  <si>
    <t>Terms of Trade</t>
  </si>
  <si>
    <t>Exportquote</t>
  </si>
  <si>
    <t xml:space="preserve">Solde </t>
  </si>
  <si>
    <t>Taux de couverture X/M</t>
  </si>
  <si>
    <t>Indice X</t>
  </si>
  <si>
    <t>Indice M</t>
  </si>
  <si>
    <t>Le solde des échanges extérieurs légèrement déficitaire en 1991-1992, devient par la suite excédentaire. L'excédent dépasse 100 milliards d'€ à partir de 2004 et 200 milliards à partir de 2015.</t>
  </si>
  <si>
    <t>Le taux de couverture, rapport des exportations sur les importations, atteint un maximum de 119% en 2015-2016.</t>
  </si>
  <si>
    <t>Les fluctuations des échanges extérieurs amplifient les variations de la croissance économique : on observe deux années de forte récession en 1993 et 2009 et cinq années de forte reprise en 1997, 2000, 2004, 2006, 2010.</t>
  </si>
  <si>
    <t>Le taux d'exportation a plus que doublé en passant de 20,3% du PIB en 1993 à 45,1% en 2011, et a atteint un maximum de 47,4% en 2017-2018.</t>
  </si>
  <si>
    <t xml:space="preserve">En deux décennies le modèle économique allemand s'est massivement tourné vers la demande extérieure. </t>
  </si>
  <si>
    <t>Les termes de l'échange, rapport entre les prix des exportations et les prix des importations, s'améliorent 17 années et se détériorent 11 années.</t>
  </si>
  <si>
    <t>De 1991 à 2019, la valeur des exportations a été multipliée par 4,3 et la valeur des importations par 3,7.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</si>
</sst>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33" borderId="0" xfId="0" applyNumberFormat="1" applyFill="1"/>
    <xf numFmtId="164" fontId="0" fillId="34" borderId="0" xfId="0" applyNumberFormat="1" applyFill="1"/>
    <xf numFmtId="165" fontId="0" fillId="34" borderId="0" xfId="0" applyNumberFormat="1" applyFill="1"/>
    <xf numFmtId="165" fontId="0" fillId="33" borderId="0" xfId="0" applyNumberFormat="1" applyFill="1"/>
    <xf numFmtId="165" fontId="0" fillId="35" borderId="0" xfId="0" applyNumberFormat="1" applyFill="1"/>
    <xf numFmtId="165" fontId="0" fillId="36" borderId="0" xfId="0" applyNumberFormat="1" applyFill="1"/>
    <xf numFmtId="165" fontId="0" fillId="37" borderId="0" xfId="0" applyNumberFormat="1" applyFill="1"/>
    <xf numFmtId="164" fontId="0" fillId="38" borderId="0" xfId="0" applyNumberFormat="1" applyFill="1"/>
    <xf numFmtId="0" fontId="0" fillId="34" borderId="0" xfId="0" applyFill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H37" sqref="H37"/>
    </sheetView>
  </sheetViews>
  <sheetFormatPr baseColWidth="10"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1991</v>
      </c>
    </row>
    <row r="3" spans="1:4" x14ac:dyDescent="0.25">
      <c r="A3">
        <v>1992</v>
      </c>
      <c r="B3" s="2">
        <v>-0.3</v>
      </c>
      <c r="C3" s="2">
        <v>3</v>
      </c>
      <c r="D3" s="8">
        <v>3.1</v>
      </c>
    </row>
    <row r="4" spans="1:4" x14ac:dyDescent="0.25">
      <c r="A4">
        <v>1993</v>
      </c>
      <c r="B4" s="7">
        <v>-5.9</v>
      </c>
      <c r="C4" s="7">
        <v>-6.7</v>
      </c>
      <c r="D4" s="2">
        <v>1.7</v>
      </c>
    </row>
    <row r="5" spans="1:4" x14ac:dyDescent="0.25">
      <c r="A5">
        <v>1994</v>
      </c>
      <c r="B5" s="2">
        <v>7.9</v>
      </c>
      <c r="C5" s="2">
        <v>8.1999999999999993</v>
      </c>
      <c r="D5" s="2">
        <v>0.8</v>
      </c>
    </row>
    <row r="6" spans="1:4" x14ac:dyDescent="0.25">
      <c r="A6">
        <v>1995</v>
      </c>
      <c r="B6" s="2">
        <v>6.6</v>
      </c>
      <c r="C6" s="2">
        <v>7</v>
      </c>
      <c r="D6" s="2">
        <v>1.4</v>
      </c>
    </row>
    <row r="7" spans="1:4" x14ac:dyDescent="0.25">
      <c r="A7">
        <v>1996</v>
      </c>
      <c r="B7" s="2">
        <v>5.9</v>
      </c>
      <c r="C7" s="2">
        <v>4.0999999999999996</v>
      </c>
      <c r="D7" s="6">
        <v>-0.3</v>
      </c>
    </row>
    <row r="8" spans="1:4" x14ac:dyDescent="0.25">
      <c r="A8">
        <v>1997</v>
      </c>
      <c r="B8" s="5">
        <v>12.3</v>
      </c>
      <c r="C8" s="5">
        <v>9.1999999999999993</v>
      </c>
      <c r="D8" s="6">
        <v>-1.6</v>
      </c>
    </row>
    <row r="9" spans="1:4" x14ac:dyDescent="0.25">
      <c r="A9">
        <v>1998</v>
      </c>
      <c r="B9" s="2">
        <v>7.7</v>
      </c>
      <c r="C9" s="2">
        <v>9.4</v>
      </c>
      <c r="D9" s="2">
        <v>2</v>
      </c>
    </row>
    <row r="10" spans="1:4" x14ac:dyDescent="0.25">
      <c r="A10">
        <v>1999</v>
      </c>
      <c r="B10" s="2">
        <v>5.3</v>
      </c>
      <c r="C10" s="2">
        <v>8.9</v>
      </c>
      <c r="D10" s="2">
        <v>0.7</v>
      </c>
    </row>
    <row r="11" spans="1:4" x14ac:dyDescent="0.25">
      <c r="A11">
        <v>2000</v>
      </c>
      <c r="B11" s="5">
        <v>13.8</v>
      </c>
      <c r="C11" s="5">
        <v>10.8</v>
      </c>
      <c r="D11" s="6">
        <v>-4.0999999999999996</v>
      </c>
    </row>
    <row r="12" spans="1:4" x14ac:dyDescent="0.25">
      <c r="A12">
        <v>2001</v>
      </c>
      <c r="B12" s="2">
        <v>5.7</v>
      </c>
      <c r="C12" s="2">
        <v>0.8</v>
      </c>
      <c r="D12" s="2">
        <v>0</v>
      </c>
    </row>
    <row r="13" spans="1:4" x14ac:dyDescent="0.25">
      <c r="A13">
        <v>2002</v>
      </c>
      <c r="B13" s="2">
        <v>4.2</v>
      </c>
      <c r="C13" s="2">
        <v>-2.6</v>
      </c>
      <c r="D13" s="2">
        <v>2</v>
      </c>
    </row>
    <row r="14" spans="1:4" x14ac:dyDescent="0.25">
      <c r="A14">
        <v>2003</v>
      </c>
      <c r="B14" s="2">
        <v>1.9</v>
      </c>
      <c r="C14" s="2">
        <v>5.6</v>
      </c>
      <c r="D14" s="2">
        <v>1.9</v>
      </c>
    </row>
    <row r="15" spans="1:4" x14ac:dyDescent="0.25">
      <c r="A15">
        <v>2004</v>
      </c>
      <c r="B15" s="5">
        <v>11.5</v>
      </c>
      <c r="C15" s="5">
        <v>7.8</v>
      </c>
      <c r="D15" s="2">
        <v>0.2</v>
      </c>
    </row>
    <row r="16" spans="1:4" x14ac:dyDescent="0.25">
      <c r="A16">
        <v>2005</v>
      </c>
      <c r="B16" s="2">
        <v>6.7</v>
      </c>
      <c r="C16" s="2">
        <v>5.9</v>
      </c>
      <c r="D16" s="6">
        <v>-1.7</v>
      </c>
    </row>
    <row r="17" spans="1:4" x14ac:dyDescent="0.25">
      <c r="A17">
        <v>2006</v>
      </c>
      <c r="B17" s="5">
        <v>12.3</v>
      </c>
      <c r="C17" s="5">
        <v>11.1</v>
      </c>
      <c r="D17" s="6">
        <v>-1.7</v>
      </c>
    </row>
    <row r="18" spans="1:4" x14ac:dyDescent="0.25">
      <c r="A18">
        <v>2007</v>
      </c>
      <c r="B18" s="2">
        <v>8.9</v>
      </c>
      <c r="C18" s="2">
        <v>6.2</v>
      </c>
      <c r="D18" s="2">
        <v>0.5</v>
      </c>
    </row>
    <row r="19" spans="1:4" x14ac:dyDescent="0.25">
      <c r="A19">
        <v>2008</v>
      </c>
      <c r="B19" s="2">
        <v>1.9</v>
      </c>
      <c r="C19" s="2">
        <v>2.2999999999999998</v>
      </c>
      <c r="D19" s="6">
        <v>-1.7</v>
      </c>
    </row>
    <row r="20" spans="1:4" x14ac:dyDescent="0.25">
      <c r="A20">
        <v>2009</v>
      </c>
      <c r="B20" s="7">
        <v>-14.3</v>
      </c>
      <c r="C20" s="7">
        <v>-9.6999999999999993</v>
      </c>
      <c r="D20" s="8">
        <v>4.5</v>
      </c>
    </row>
    <row r="21" spans="1:4" x14ac:dyDescent="0.25">
      <c r="A21">
        <v>2010</v>
      </c>
      <c r="B21" s="5">
        <v>14.4</v>
      </c>
      <c r="C21" s="5">
        <v>12.9</v>
      </c>
      <c r="D21" s="6">
        <v>-2.2999999999999998</v>
      </c>
    </row>
    <row r="22" spans="1:4" x14ac:dyDescent="0.25">
      <c r="A22">
        <v>2011</v>
      </c>
      <c r="B22" s="2">
        <v>8.4</v>
      </c>
      <c r="C22" s="2">
        <v>7.3</v>
      </c>
      <c r="D22" s="6">
        <v>-2.6</v>
      </c>
    </row>
    <row r="23" spans="1:4" x14ac:dyDescent="0.25">
      <c r="A23">
        <v>2012</v>
      </c>
      <c r="B23" s="2">
        <v>2.9</v>
      </c>
      <c r="C23" s="2">
        <v>0.1</v>
      </c>
      <c r="D23" s="6">
        <v>-0.2</v>
      </c>
    </row>
    <row r="24" spans="1:4" x14ac:dyDescent="0.25">
      <c r="A24">
        <v>2013</v>
      </c>
      <c r="B24" s="2">
        <v>1</v>
      </c>
      <c r="C24" s="2">
        <v>2.7</v>
      </c>
      <c r="D24" s="2">
        <v>1.1000000000000001</v>
      </c>
    </row>
    <row r="25" spans="1:4" x14ac:dyDescent="0.25">
      <c r="A25">
        <v>2014</v>
      </c>
      <c r="B25" s="2">
        <v>4.8</v>
      </c>
      <c r="C25" s="2">
        <v>3.9</v>
      </c>
      <c r="D25" s="2">
        <v>1.3</v>
      </c>
    </row>
    <row r="26" spans="1:4" x14ac:dyDescent="0.25">
      <c r="A26">
        <v>2015</v>
      </c>
      <c r="B26" s="2">
        <v>5.5</v>
      </c>
      <c r="C26" s="2">
        <v>5.8</v>
      </c>
      <c r="D26" s="2">
        <v>2.2999999999999998</v>
      </c>
    </row>
    <row r="27" spans="1:4" x14ac:dyDescent="0.25">
      <c r="A27">
        <v>2016</v>
      </c>
      <c r="B27" s="2">
        <v>2.4</v>
      </c>
      <c r="C27" s="2">
        <v>4.3</v>
      </c>
      <c r="D27" s="2">
        <v>1.7</v>
      </c>
    </row>
    <row r="28" spans="1:4" x14ac:dyDescent="0.25">
      <c r="A28">
        <v>2017</v>
      </c>
      <c r="B28" s="2">
        <v>4.9000000000000004</v>
      </c>
      <c r="C28" s="2">
        <v>5.2</v>
      </c>
      <c r="D28" s="6">
        <v>-0.9</v>
      </c>
    </row>
    <row r="29" spans="1:4" x14ac:dyDescent="0.25">
      <c r="A29">
        <v>2018</v>
      </c>
      <c r="B29" s="2">
        <v>2.1</v>
      </c>
      <c r="C29" s="2">
        <v>3.6</v>
      </c>
      <c r="D29" s="6">
        <v>-0.9</v>
      </c>
    </row>
    <row r="30" spans="1:4" x14ac:dyDescent="0.25">
      <c r="A30">
        <v>2019</v>
      </c>
      <c r="B30">
        <v>0.9</v>
      </c>
      <c r="C30">
        <v>1.9</v>
      </c>
      <c r="D30">
        <v>0.9</v>
      </c>
    </row>
    <row r="32" spans="1:4" x14ac:dyDescent="0.25">
      <c r="A32" t="s">
        <v>11</v>
      </c>
    </row>
    <row r="33" spans="1:1" x14ac:dyDescent="0.25">
      <c r="A33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7" workbookViewId="0">
      <selection activeCell="M15" sqref="M15"/>
    </sheetView>
  </sheetViews>
  <sheetFormatPr baseColWidth="10" defaultRowHeight="15" x14ac:dyDescent="0.25"/>
  <sheetData>
    <row r="1" spans="1:9" x14ac:dyDescent="0.25">
      <c r="A1" t="s">
        <v>0</v>
      </c>
      <c r="B1" t="s">
        <v>1</v>
      </c>
      <c r="C1" t="s">
        <v>2</v>
      </c>
      <c r="E1" t="s">
        <v>7</v>
      </c>
      <c r="F1" t="s">
        <v>8</v>
      </c>
      <c r="H1" t="s">
        <v>5</v>
      </c>
      <c r="I1" t="s">
        <v>6</v>
      </c>
    </row>
    <row r="2" spans="1:9" x14ac:dyDescent="0.25">
      <c r="A2">
        <v>1991</v>
      </c>
      <c r="B2" s="1">
        <v>375.27800000000002</v>
      </c>
      <c r="C2" s="1">
        <v>383.01</v>
      </c>
      <c r="E2" s="2">
        <f>B2/375.278*100</f>
        <v>100</v>
      </c>
      <c r="F2">
        <f>C2/383.01*100</f>
        <v>100</v>
      </c>
      <c r="H2" s="3">
        <f>B2-C2</f>
        <v>-7.7319999999999709</v>
      </c>
      <c r="I2" s="6">
        <f>B2/C2*100</f>
        <v>97.981253753165717</v>
      </c>
    </row>
    <row r="3" spans="1:9" x14ac:dyDescent="0.25">
      <c r="A3">
        <v>1992</v>
      </c>
      <c r="B3" s="1">
        <v>377.767</v>
      </c>
      <c r="C3" s="1">
        <v>386.30200000000002</v>
      </c>
      <c r="E3" s="2">
        <f t="shared" ref="E3:E29" si="0">B3/375.278*100</f>
        <v>100.66324165018999</v>
      </c>
      <c r="F3">
        <f t="shared" ref="F3:F29" si="1">C3/383.01*100</f>
        <v>100.85950758465839</v>
      </c>
      <c r="H3" s="3">
        <f t="shared" ref="H3:H30" si="2">B3-C3</f>
        <v>-8.535000000000025</v>
      </c>
      <c r="I3" s="6">
        <f t="shared" ref="I3:I30" si="3">B3/C3*100</f>
        <v>97.790588710387212</v>
      </c>
    </row>
    <row r="4" spans="1:9" x14ac:dyDescent="0.25">
      <c r="A4">
        <v>1993</v>
      </c>
      <c r="B4" s="1">
        <v>355.666</v>
      </c>
      <c r="C4" s="1">
        <v>354.78800000000001</v>
      </c>
      <c r="E4" s="2">
        <f t="shared" si="0"/>
        <v>94.774007535746833</v>
      </c>
      <c r="F4">
        <f t="shared" si="1"/>
        <v>92.631523981097104</v>
      </c>
      <c r="H4" s="1">
        <f t="shared" si="2"/>
        <v>0.8779999999999859</v>
      </c>
      <c r="I4" s="2">
        <f t="shared" si="3"/>
        <v>100.24747172959627</v>
      </c>
    </row>
    <row r="5" spans="1:9" x14ac:dyDescent="0.25">
      <c r="A5">
        <v>1994</v>
      </c>
      <c r="B5" s="1">
        <v>386.23099999999999</v>
      </c>
      <c r="C5" s="1">
        <v>383.23899999999998</v>
      </c>
      <c r="E5" s="2">
        <f t="shared" si="0"/>
        <v>102.91863631760987</v>
      </c>
      <c r="F5">
        <f t="shared" si="1"/>
        <v>100.05978956163024</v>
      </c>
      <c r="H5" s="1">
        <f t="shared" si="2"/>
        <v>2.9920000000000186</v>
      </c>
      <c r="I5" s="2">
        <f t="shared" si="3"/>
        <v>100.78071386262882</v>
      </c>
    </row>
    <row r="6" spans="1:9" x14ac:dyDescent="0.25">
      <c r="A6">
        <v>1995</v>
      </c>
      <c r="B6" s="1">
        <v>416.70499999999998</v>
      </c>
      <c r="C6" s="1">
        <v>408.99700000000001</v>
      </c>
      <c r="E6" s="2">
        <f t="shared" si="0"/>
        <v>111.03901640916867</v>
      </c>
      <c r="F6">
        <f t="shared" si="1"/>
        <v>106.78494034098327</v>
      </c>
      <c r="H6" s="1">
        <f t="shared" si="2"/>
        <v>7.70799999999997</v>
      </c>
      <c r="I6" s="2">
        <f t="shared" si="3"/>
        <v>101.88461040056526</v>
      </c>
    </row>
    <row r="7" spans="1:9" x14ac:dyDescent="0.25">
      <c r="A7">
        <v>1996</v>
      </c>
      <c r="B7" s="1">
        <v>439.22800000000001</v>
      </c>
      <c r="C7" s="1">
        <v>425.50099999999998</v>
      </c>
      <c r="E7" s="2">
        <f t="shared" si="0"/>
        <v>117.04070049403374</v>
      </c>
      <c r="F7">
        <f t="shared" si="1"/>
        <v>111.09396621498134</v>
      </c>
      <c r="H7" s="1">
        <f t="shared" si="2"/>
        <v>13.727000000000032</v>
      </c>
      <c r="I7" s="2">
        <f t="shared" si="3"/>
        <v>103.22607937466657</v>
      </c>
    </row>
    <row r="8" spans="1:9" x14ac:dyDescent="0.25">
      <c r="A8">
        <v>1997</v>
      </c>
      <c r="B8" s="1">
        <v>497.35300000000001</v>
      </c>
      <c r="C8" s="1">
        <v>476.214</v>
      </c>
      <c r="E8" s="2">
        <f t="shared" si="0"/>
        <v>132.52921833947099</v>
      </c>
      <c r="F8">
        <f t="shared" si="1"/>
        <v>124.33461267329835</v>
      </c>
      <c r="H8" s="1">
        <f t="shared" si="2"/>
        <v>21.13900000000001</v>
      </c>
      <c r="I8" s="2">
        <f t="shared" si="3"/>
        <v>104.43897071484669</v>
      </c>
    </row>
    <row r="9" spans="1:9" x14ac:dyDescent="0.25">
      <c r="A9">
        <v>1998</v>
      </c>
      <c r="B9" s="1">
        <v>531.94600000000003</v>
      </c>
      <c r="C9" s="1">
        <v>507.19200000000001</v>
      </c>
      <c r="E9" s="2">
        <f t="shared" si="0"/>
        <v>141.74718475370258</v>
      </c>
      <c r="F9">
        <f t="shared" si="1"/>
        <v>132.42265215007441</v>
      </c>
      <c r="H9" s="1">
        <f t="shared" si="2"/>
        <v>24.754000000000019</v>
      </c>
      <c r="I9" s="2">
        <f t="shared" si="3"/>
        <v>104.88059748576477</v>
      </c>
    </row>
    <row r="10" spans="1:9" x14ac:dyDescent="0.25">
      <c r="A10">
        <v>1999</v>
      </c>
      <c r="B10" s="1">
        <v>555.22</v>
      </c>
      <c r="C10" s="1">
        <v>543.83900000000006</v>
      </c>
      <c r="E10" s="2">
        <f t="shared" si="0"/>
        <v>147.94898715085881</v>
      </c>
      <c r="F10">
        <f t="shared" si="1"/>
        <v>141.99080963943501</v>
      </c>
      <c r="H10" s="1">
        <f t="shared" si="2"/>
        <v>11.380999999999972</v>
      </c>
      <c r="I10" s="2">
        <f t="shared" si="3"/>
        <v>102.09271493953173</v>
      </c>
    </row>
    <row r="11" spans="1:9" x14ac:dyDescent="0.25">
      <c r="A11">
        <v>2000</v>
      </c>
      <c r="B11" s="1">
        <v>650.60599999999999</v>
      </c>
      <c r="C11" s="1">
        <v>647.03399999999999</v>
      </c>
      <c r="E11" s="2">
        <f t="shared" si="0"/>
        <v>173.36641103395348</v>
      </c>
      <c r="F11">
        <f t="shared" si="1"/>
        <v>168.93397039241796</v>
      </c>
      <c r="H11" s="1">
        <f t="shared" si="2"/>
        <v>3.5720000000000027</v>
      </c>
      <c r="I11" s="2">
        <f t="shared" si="3"/>
        <v>100.55205754257118</v>
      </c>
    </row>
    <row r="12" spans="1:9" x14ac:dyDescent="0.25">
      <c r="A12">
        <v>2001</v>
      </c>
      <c r="B12" s="1">
        <v>691.83900000000006</v>
      </c>
      <c r="C12" s="1">
        <v>656.50099999999998</v>
      </c>
      <c r="E12" s="2">
        <f t="shared" si="0"/>
        <v>184.353732433023</v>
      </c>
      <c r="F12">
        <f t="shared" si="1"/>
        <v>171.40570742278268</v>
      </c>
      <c r="H12" s="1">
        <f t="shared" si="2"/>
        <v>35.338000000000079</v>
      </c>
      <c r="I12" s="2">
        <f t="shared" si="3"/>
        <v>105.38277931031332</v>
      </c>
    </row>
    <row r="13" spans="1:9" x14ac:dyDescent="0.25">
      <c r="A13">
        <v>2002</v>
      </c>
      <c r="B13" s="1">
        <v>716.42399999999998</v>
      </c>
      <c r="C13" s="1">
        <v>622.99800000000005</v>
      </c>
      <c r="E13" s="2">
        <f t="shared" si="0"/>
        <v>190.90487585203502</v>
      </c>
      <c r="F13">
        <f t="shared" si="1"/>
        <v>162.6584162293413</v>
      </c>
      <c r="H13" s="1">
        <f t="shared" si="2"/>
        <v>93.425999999999931</v>
      </c>
      <c r="I13" s="2">
        <f t="shared" si="3"/>
        <v>114.9961958144328</v>
      </c>
    </row>
    <row r="14" spans="1:9" x14ac:dyDescent="0.25">
      <c r="A14">
        <v>2003</v>
      </c>
      <c r="B14" s="1">
        <v>725.654</v>
      </c>
      <c r="C14" s="1">
        <v>642.18700000000001</v>
      </c>
      <c r="E14" s="2">
        <f t="shared" si="0"/>
        <v>193.36438586860939</v>
      </c>
      <c r="F14">
        <f t="shared" si="1"/>
        <v>167.66846818620925</v>
      </c>
      <c r="H14" s="1">
        <f t="shared" si="2"/>
        <v>83.466999999999985</v>
      </c>
      <c r="I14" s="2">
        <f t="shared" si="3"/>
        <v>112.99730452344878</v>
      </c>
    </row>
    <row r="15" spans="1:9" x14ac:dyDescent="0.25">
      <c r="A15">
        <v>2004</v>
      </c>
      <c r="B15" s="1">
        <v>808.02200000000005</v>
      </c>
      <c r="C15" s="1">
        <v>690.35900000000004</v>
      </c>
      <c r="E15" s="2">
        <f t="shared" si="0"/>
        <v>215.31291469257457</v>
      </c>
      <c r="F15">
        <f t="shared" si="1"/>
        <v>180.24568549124044</v>
      </c>
      <c r="H15" s="10">
        <f t="shared" si="2"/>
        <v>117.66300000000001</v>
      </c>
      <c r="I15" s="2">
        <f t="shared" si="3"/>
        <v>117.04374101011213</v>
      </c>
    </row>
    <row r="16" spans="1:9" x14ac:dyDescent="0.25">
      <c r="A16">
        <v>2005</v>
      </c>
      <c r="B16" s="1">
        <v>870.92100000000005</v>
      </c>
      <c r="C16" s="1">
        <v>751.91899999999998</v>
      </c>
      <c r="E16" s="2">
        <f t="shared" si="0"/>
        <v>232.07355613705039</v>
      </c>
      <c r="F16">
        <f t="shared" si="1"/>
        <v>196.31837288843633</v>
      </c>
      <c r="H16" s="10">
        <f t="shared" si="2"/>
        <v>119.00200000000007</v>
      </c>
      <c r="I16" s="2">
        <f t="shared" si="3"/>
        <v>115.82643875204643</v>
      </c>
    </row>
    <row r="17" spans="1:9" x14ac:dyDescent="0.25">
      <c r="A17">
        <v>2006</v>
      </c>
      <c r="B17" s="1">
        <v>988.20799999999997</v>
      </c>
      <c r="C17" s="1">
        <v>859.03</v>
      </c>
      <c r="E17" s="2">
        <f t="shared" si="0"/>
        <v>263.32692030974368</v>
      </c>
      <c r="F17">
        <f t="shared" si="1"/>
        <v>224.28396125427534</v>
      </c>
      <c r="H17" s="10">
        <f t="shared" si="2"/>
        <v>129.178</v>
      </c>
      <c r="I17" s="2">
        <f t="shared" si="3"/>
        <v>115.03765875464187</v>
      </c>
    </row>
    <row r="18" spans="1:9" x14ac:dyDescent="0.25">
      <c r="A18">
        <v>2007</v>
      </c>
      <c r="B18" s="1">
        <v>1082.874</v>
      </c>
      <c r="C18" s="1">
        <v>913.62699999999995</v>
      </c>
      <c r="E18" s="2">
        <f t="shared" si="0"/>
        <v>288.55248642339808</v>
      </c>
      <c r="F18">
        <f t="shared" si="1"/>
        <v>238.53868045220753</v>
      </c>
      <c r="H18" s="10">
        <f t="shared" si="2"/>
        <v>169.24700000000007</v>
      </c>
      <c r="I18" s="2">
        <f t="shared" si="3"/>
        <v>118.52473711919636</v>
      </c>
    </row>
    <row r="19" spans="1:9" x14ac:dyDescent="0.25">
      <c r="A19">
        <v>2008</v>
      </c>
      <c r="B19" s="1">
        <v>1115.3420000000001</v>
      </c>
      <c r="C19" s="1">
        <v>960.67899999999997</v>
      </c>
      <c r="E19" s="2">
        <f t="shared" si="0"/>
        <v>297.20420594865675</v>
      </c>
      <c r="F19">
        <f t="shared" si="1"/>
        <v>250.82347719380692</v>
      </c>
      <c r="H19" s="10">
        <f t="shared" si="2"/>
        <v>154.66300000000012</v>
      </c>
      <c r="I19" s="2">
        <f t="shared" si="3"/>
        <v>116.0993422360643</v>
      </c>
    </row>
    <row r="20" spans="1:9" x14ac:dyDescent="0.25">
      <c r="A20">
        <v>2009</v>
      </c>
      <c r="B20" s="1">
        <v>932.31</v>
      </c>
      <c r="C20" s="1">
        <v>809.75199999999995</v>
      </c>
      <c r="E20" s="2">
        <f t="shared" si="0"/>
        <v>248.43182920395012</v>
      </c>
      <c r="F20">
        <f t="shared" si="1"/>
        <v>211.41797864285525</v>
      </c>
      <c r="H20" s="10">
        <f t="shared" si="2"/>
        <v>122.55799999999999</v>
      </c>
      <c r="I20" s="2">
        <f t="shared" si="3"/>
        <v>115.13525128681374</v>
      </c>
    </row>
    <row r="21" spans="1:9" x14ac:dyDescent="0.25">
      <c r="A21">
        <v>2010</v>
      </c>
      <c r="B21" s="1">
        <v>1091.549</v>
      </c>
      <c r="C21" s="1">
        <v>956.60199999999998</v>
      </c>
      <c r="E21" s="2">
        <f t="shared" si="0"/>
        <v>290.86410607602897</v>
      </c>
      <c r="F21">
        <f t="shared" si="1"/>
        <v>249.75901412495759</v>
      </c>
      <c r="H21" s="10">
        <f t="shared" si="2"/>
        <v>134.947</v>
      </c>
      <c r="I21" s="2">
        <f t="shared" si="3"/>
        <v>114.10691175640444</v>
      </c>
    </row>
    <row r="22" spans="1:9" x14ac:dyDescent="0.25">
      <c r="A22">
        <v>2011</v>
      </c>
      <c r="B22" s="1">
        <v>1213.6410000000001</v>
      </c>
      <c r="C22" s="1">
        <v>1081.4369999999999</v>
      </c>
      <c r="E22" s="2">
        <f t="shared" si="0"/>
        <v>323.39785439061177</v>
      </c>
      <c r="F22">
        <f t="shared" si="1"/>
        <v>282.35215790710424</v>
      </c>
      <c r="H22" s="10">
        <f t="shared" si="2"/>
        <v>132.20400000000018</v>
      </c>
      <c r="I22" s="2">
        <f t="shared" si="3"/>
        <v>112.22484527531424</v>
      </c>
    </row>
    <row r="23" spans="1:9" x14ac:dyDescent="0.25">
      <c r="A23">
        <v>2012</v>
      </c>
      <c r="B23" s="1">
        <v>1271.2739999999999</v>
      </c>
      <c r="C23" s="1">
        <v>1103.8050000000001</v>
      </c>
      <c r="E23" s="2">
        <f t="shared" si="0"/>
        <v>338.75526942693142</v>
      </c>
      <c r="F23">
        <f t="shared" si="1"/>
        <v>288.19221430249866</v>
      </c>
      <c r="H23" s="10">
        <f t="shared" si="2"/>
        <v>167.46899999999982</v>
      </c>
      <c r="I23" s="2">
        <f t="shared" si="3"/>
        <v>115.17197331050319</v>
      </c>
    </row>
    <row r="24" spans="1:9" x14ac:dyDescent="0.25">
      <c r="A24">
        <v>2013</v>
      </c>
      <c r="B24" s="1">
        <v>1276.8779999999999</v>
      </c>
      <c r="C24" s="1">
        <v>1114.9870000000001</v>
      </c>
      <c r="E24" s="2">
        <f t="shared" si="0"/>
        <v>340.24856239907479</v>
      </c>
      <c r="F24">
        <f t="shared" si="1"/>
        <v>291.1117203206183</v>
      </c>
      <c r="H24" s="10">
        <f t="shared" si="2"/>
        <v>161.89099999999985</v>
      </c>
      <c r="I24" s="2">
        <f t="shared" si="3"/>
        <v>114.51954148344331</v>
      </c>
    </row>
    <row r="25" spans="1:9" x14ac:dyDescent="0.25">
      <c r="A25">
        <v>2014</v>
      </c>
      <c r="B25" s="1">
        <v>1335.472</v>
      </c>
      <c r="C25" s="1">
        <v>1141.722</v>
      </c>
      <c r="E25" s="2">
        <f t="shared" si="0"/>
        <v>355.86205426377245</v>
      </c>
      <c r="F25">
        <f t="shared" si="1"/>
        <v>298.09195582360775</v>
      </c>
      <c r="H25" s="10">
        <f t="shared" si="2"/>
        <v>193.75</v>
      </c>
      <c r="I25" s="2">
        <f t="shared" si="3"/>
        <v>116.96998043306515</v>
      </c>
    </row>
    <row r="26" spans="1:9" x14ac:dyDescent="0.25">
      <c r="A26">
        <v>2015</v>
      </c>
      <c r="B26" s="1">
        <v>1419.5450000000001</v>
      </c>
      <c r="C26" s="1">
        <v>1190.4100000000001</v>
      </c>
      <c r="E26" s="2">
        <f t="shared" si="0"/>
        <v>378.26491294453712</v>
      </c>
      <c r="F26">
        <f t="shared" si="1"/>
        <v>310.80389545964857</v>
      </c>
      <c r="H26" s="4">
        <f t="shared" si="2"/>
        <v>229.13499999999999</v>
      </c>
      <c r="I26" s="5">
        <f t="shared" si="3"/>
        <v>119.24841021160776</v>
      </c>
    </row>
    <row r="27" spans="1:9" x14ac:dyDescent="0.25">
      <c r="A27">
        <v>2016</v>
      </c>
      <c r="B27" s="1">
        <v>1442.413</v>
      </c>
      <c r="C27" s="1">
        <v>1211.6420000000001</v>
      </c>
      <c r="E27" s="2">
        <f t="shared" si="0"/>
        <v>384.358528877259</v>
      </c>
      <c r="F27">
        <f t="shared" si="1"/>
        <v>316.34735385499073</v>
      </c>
      <c r="H27" s="4">
        <f t="shared" si="2"/>
        <v>230.77099999999996</v>
      </c>
      <c r="I27" s="5">
        <f t="shared" si="3"/>
        <v>119.0461373904173</v>
      </c>
    </row>
    <row r="28" spans="1:9" x14ac:dyDescent="0.25">
      <c r="A28">
        <v>2017</v>
      </c>
      <c r="B28" s="1">
        <v>1538.0419999999999</v>
      </c>
      <c r="C28" s="1">
        <v>1307.5999999999999</v>
      </c>
      <c r="E28" s="2">
        <f t="shared" si="0"/>
        <v>409.8407047575397</v>
      </c>
      <c r="F28">
        <f t="shared" si="1"/>
        <v>341.40100780658469</v>
      </c>
      <c r="H28" s="4">
        <f t="shared" si="2"/>
        <v>230.44200000000001</v>
      </c>
      <c r="I28" s="2">
        <f t="shared" si="3"/>
        <v>117.62327929030285</v>
      </c>
    </row>
    <row r="29" spans="1:9" x14ac:dyDescent="0.25">
      <c r="A29">
        <v>2018</v>
      </c>
      <c r="B29" s="1">
        <v>1585.77</v>
      </c>
      <c r="C29" s="1">
        <v>1379.711</v>
      </c>
      <c r="E29" s="2">
        <f t="shared" si="0"/>
        <v>422.55874311843485</v>
      </c>
      <c r="F29">
        <f t="shared" si="1"/>
        <v>360.2284535651811</v>
      </c>
      <c r="H29" s="4">
        <f t="shared" si="2"/>
        <v>206.05899999999997</v>
      </c>
      <c r="I29" s="2">
        <f t="shared" si="3"/>
        <v>114.93493927351453</v>
      </c>
    </row>
    <row r="30" spans="1:9" x14ac:dyDescent="0.25">
      <c r="A30">
        <v>2019</v>
      </c>
      <c r="B30">
        <v>1612.2360000000001</v>
      </c>
      <c r="C30">
        <v>1404.4749999999999</v>
      </c>
      <c r="E30" s="2">
        <f t="shared" ref="E30" si="4">B30/375.278*100</f>
        <v>429.6111149601096</v>
      </c>
      <c r="F30">
        <f t="shared" ref="F30" si="5">C30/383.01*100</f>
        <v>366.69408109448841</v>
      </c>
      <c r="H30" s="4">
        <f t="shared" si="2"/>
        <v>207.76100000000019</v>
      </c>
      <c r="I30" s="2">
        <f t="shared" si="3"/>
        <v>114.79278734046532</v>
      </c>
    </row>
    <row r="32" spans="1:9" x14ac:dyDescent="0.25">
      <c r="A32" t="s">
        <v>15</v>
      </c>
    </row>
    <row r="33" spans="1:1" x14ac:dyDescent="0.25">
      <c r="A33" t="s">
        <v>9</v>
      </c>
    </row>
    <row r="34" spans="1:1" x14ac:dyDescent="0.25">
      <c r="A34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K16" sqref="K16"/>
    </sheetView>
  </sheetViews>
  <sheetFormatPr baseColWidth="10" defaultRowHeight="15" x14ac:dyDescent="0.25"/>
  <sheetData>
    <row r="1" spans="1:2" x14ac:dyDescent="0.25">
      <c r="A1" t="s">
        <v>0</v>
      </c>
      <c r="B1" t="s">
        <v>4</v>
      </c>
    </row>
    <row r="2" spans="1:2" x14ac:dyDescent="0.25">
      <c r="A2">
        <v>1991</v>
      </c>
      <c r="B2" s="2">
        <v>23.7</v>
      </c>
    </row>
    <row r="3" spans="1:2" x14ac:dyDescent="0.25">
      <c r="A3">
        <v>1992</v>
      </c>
      <c r="B3" s="2">
        <v>22.2</v>
      </c>
    </row>
    <row r="4" spans="1:2" x14ac:dyDescent="0.25">
      <c r="A4">
        <v>1993</v>
      </c>
      <c r="B4" s="9">
        <v>20.3</v>
      </c>
    </row>
    <row r="5" spans="1:2" x14ac:dyDescent="0.25">
      <c r="A5">
        <v>1994</v>
      </c>
      <c r="B5" s="2">
        <v>21.1</v>
      </c>
    </row>
    <row r="6" spans="1:2" x14ac:dyDescent="0.25">
      <c r="A6">
        <v>1995</v>
      </c>
      <c r="B6" s="2">
        <v>22</v>
      </c>
    </row>
    <row r="7" spans="1:2" x14ac:dyDescent="0.25">
      <c r="A7">
        <v>1996</v>
      </c>
      <c r="B7" s="2">
        <v>22.9</v>
      </c>
    </row>
    <row r="8" spans="1:2" x14ac:dyDescent="0.25">
      <c r="A8">
        <v>1997</v>
      </c>
      <c r="B8" s="2">
        <v>25.4</v>
      </c>
    </row>
    <row r="9" spans="1:2" x14ac:dyDescent="0.25">
      <c r="A9">
        <v>1998</v>
      </c>
      <c r="B9" s="2">
        <v>26.4</v>
      </c>
    </row>
    <row r="10" spans="1:2" x14ac:dyDescent="0.25">
      <c r="A10">
        <v>1999</v>
      </c>
      <c r="B10" s="2">
        <v>27</v>
      </c>
    </row>
    <row r="11" spans="1:2" x14ac:dyDescent="0.25">
      <c r="A11">
        <v>2000</v>
      </c>
      <c r="B11" s="2">
        <v>30.8</v>
      </c>
    </row>
    <row r="12" spans="1:2" x14ac:dyDescent="0.25">
      <c r="A12">
        <v>2001</v>
      </c>
      <c r="B12" s="2">
        <v>31.8</v>
      </c>
    </row>
    <row r="13" spans="1:2" x14ac:dyDescent="0.25">
      <c r="A13">
        <v>2002</v>
      </c>
      <c r="B13" s="2">
        <v>32.6</v>
      </c>
    </row>
    <row r="14" spans="1:2" x14ac:dyDescent="0.25">
      <c r="A14">
        <v>2003</v>
      </c>
      <c r="B14" s="2">
        <v>32.799999999999997</v>
      </c>
    </row>
    <row r="15" spans="1:2" x14ac:dyDescent="0.25">
      <c r="A15">
        <v>2004</v>
      </c>
      <c r="B15" s="2">
        <v>35.700000000000003</v>
      </c>
    </row>
    <row r="16" spans="1:2" x14ac:dyDescent="0.25">
      <c r="A16">
        <v>2005</v>
      </c>
      <c r="B16" s="2">
        <v>38.1</v>
      </c>
    </row>
    <row r="17" spans="1:2" x14ac:dyDescent="0.25">
      <c r="A17">
        <v>2006</v>
      </c>
      <c r="B17" s="2">
        <v>41.4</v>
      </c>
    </row>
    <row r="18" spans="1:2" x14ac:dyDescent="0.25">
      <c r="A18">
        <v>2007</v>
      </c>
      <c r="B18" s="2">
        <v>43.3</v>
      </c>
    </row>
    <row r="19" spans="1:2" x14ac:dyDescent="0.25">
      <c r="A19">
        <v>2008</v>
      </c>
      <c r="B19" s="2">
        <v>43.8</v>
      </c>
    </row>
    <row r="20" spans="1:2" x14ac:dyDescent="0.25">
      <c r="A20">
        <v>2009</v>
      </c>
      <c r="B20" s="2">
        <v>38.1</v>
      </c>
    </row>
    <row r="21" spans="1:2" x14ac:dyDescent="0.25">
      <c r="A21">
        <v>2010</v>
      </c>
      <c r="B21" s="2">
        <v>42.6</v>
      </c>
    </row>
    <row r="22" spans="1:2" x14ac:dyDescent="0.25">
      <c r="A22">
        <v>2011</v>
      </c>
      <c r="B22" s="5">
        <v>45.1</v>
      </c>
    </row>
    <row r="23" spans="1:2" x14ac:dyDescent="0.25">
      <c r="A23">
        <v>2012</v>
      </c>
      <c r="B23" s="5">
        <v>46.3</v>
      </c>
    </row>
    <row r="24" spans="1:2" x14ac:dyDescent="0.25">
      <c r="A24">
        <v>2013</v>
      </c>
      <c r="B24" s="5">
        <v>45.4</v>
      </c>
    </row>
    <row r="25" spans="1:2" x14ac:dyDescent="0.25">
      <c r="A25">
        <v>2014</v>
      </c>
      <c r="B25" s="5">
        <v>45.6</v>
      </c>
    </row>
    <row r="26" spans="1:2" x14ac:dyDescent="0.25">
      <c r="A26">
        <v>2015</v>
      </c>
      <c r="B26" s="5">
        <v>46.8</v>
      </c>
    </row>
    <row r="27" spans="1:2" x14ac:dyDescent="0.25">
      <c r="A27">
        <v>2016</v>
      </c>
      <c r="B27" s="5">
        <v>46</v>
      </c>
    </row>
    <row r="28" spans="1:2" x14ac:dyDescent="0.25">
      <c r="A28">
        <v>2017</v>
      </c>
      <c r="B28" s="8">
        <v>47.4</v>
      </c>
    </row>
    <row r="29" spans="1:2" x14ac:dyDescent="0.25">
      <c r="A29">
        <v>2018</v>
      </c>
      <c r="B29" s="8">
        <v>47.4</v>
      </c>
    </row>
    <row r="30" spans="1:2" x14ac:dyDescent="0.25">
      <c r="A30">
        <v>2019</v>
      </c>
      <c r="B30" s="11">
        <v>46.9</v>
      </c>
    </row>
    <row r="32" spans="1:2" x14ac:dyDescent="0.25">
      <c r="A32" t="s">
        <v>13</v>
      </c>
    </row>
    <row r="33" spans="1:1" x14ac:dyDescent="0.25">
      <c r="A3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export_import_veraenderung</vt:lpstr>
      <vt:lpstr>export_import_euro</vt:lpstr>
      <vt:lpstr>export_import_exportquote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FESSEMAZ</dc:creator>
  <cp:lastModifiedBy>Luc FESSEMAZ</cp:lastModifiedBy>
  <dcterms:created xsi:type="dcterms:W3CDTF">2020-01-10T08:21:11Z</dcterms:created>
  <dcterms:modified xsi:type="dcterms:W3CDTF">2020-01-16T09:49:11Z</dcterms:modified>
</cp:coreProperties>
</file>