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konsum_veraenderung" sheetId="1" r:id="rId1"/>
    <sheet name="konsum_sparen_einwohner" sheetId="2" r:id="rId2"/>
    <sheet name="konsum_verwendungszwecke" sheetId="3" r:id="rId3"/>
    <sheet name="konsum_verwendungszwecke-1" sheetId="4" r:id="rId4"/>
  </sheets>
  <calcPr calcId="145621"/>
</workbook>
</file>

<file path=xl/calcChain.xml><?xml version="1.0" encoding="utf-8"?>
<calcChain xmlns="http://schemas.openxmlformats.org/spreadsheetml/2006/main">
  <c r="I31" i="4" l="1"/>
  <c r="H31" i="4"/>
  <c r="G31" i="4"/>
  <c r="F31" i="4"/>
  <c r="E31" i="4"/>
  <c r="D31" i="4"/>
  <c r="C31" i="4"/>
  <c r="B31" i="4"/>
  <c r="N30" i="2"/>
  <c r="L30" i="2"/>
  <c r="K29" i="2"/>
  <c r="K30" i="2"/>
  <c r="I30" i="2"/>
  <c r="H29" i="2"/>
  <c r="H30" i="2"/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" i="2"/>
</calcChain>
</file>

<file path=xl/sharedStrings.xml><?xml version="1.0" encoding="utf-8"?>
<sst xmlns="http://schemas.openxmlformats.org/spreadsheetml/2006/main" count="55" uniqueCount="40">
  <si>
    <t>Jahr</t>
  </si>
  <si>
    <t>Preisbereinigt</t>
  </si>
  <si>
    <t>Deflator</t>
  </si>
  <si>
    <t>Sparen</t>
  </si>
  <si>
    <t>Private Konsumausgaben</t>
  </si>
  <si>
    <t>Sparquote der privaten Haushalte in % (linke Achse)</t>
  </si>
  <si>
    <t>Category</t>
  </si>
  <si>
    <t>Anteil in %</t>
  </si>
  <si>
    <t>Nahrungsmittel, Getränke, Tabakwaren</t>
  </si>
  <si>
    <t>Bekleidung und Schuhe</t>
  </si>
  <si>
    <t>Wohnung, Wasser, Strom, Gas u.a. Brennstoffe</t>
  </si>
  <si>
    <t>Einrichtungsgegenstände, Geräte für den Haushalt</t>
  </si>
  <si>
    <t>Verkehr, Nachrichtenübermittlung</t>
  </si>
  <si>
    <t>Freizeit, Unterhaltung und Kultur</t>
  </si>
  <si>
    <t>Beherbergungs- und Gaststättendienstleistungen</t>
  </si>
  <si>
    <t>Übrige Verwendungszwecke</t>
  </si>
  <si>
    <t>Sur la période, la consommation privée a augmenté de plus de 2% en 1992,1999, 2016.</t>
  </si>
  <si>
    <t>La hausse des prix concernant la consommation privée est de plus de 4% en 1992-1993. Elle n'est que de 0,1% en 2009.</t>
  </si>
  <si>
    <t>Le taux d'épargne est en moyenne de 10,6% sur la période. Il est le plus élevé en 1911-1992 à 12,9%, il tombe à 9,3% en 2000, remonte à 10,9% en 2008, retombe à 9,3% en 2013 et remonte à 11% en 2018.</t>
  </si>
  <si>
    <t>Autres utilisations</t>
  </si>
  <si>
    <t>Aliments, boissons, tabac</t>
  </si>
  <si>
    <t>Vêtements et chaussures</t>
  </si>
  <si>
    <t>Logement, eau, électricité, gaz, etc. carburants</t>
  </si>
  <si>
    <t>Meubles, appareils électroménagers</t>
  </si>
  <si>
    <t>Transport, communications</t>
  </si>
  <si>
    <t>Loisirs, divertissement et culture</t>
  </si>
  <si>
    <t>Services d'hébergement et de restauration</t>
  </si>
  <si>
    <t>Le second poste concerne les transports et communications avec 16,2% du total.</t>
  </si>
  <si>
    <t>En tendance, trois postes sont en diminution: l'alimentation, l'habillement et l'équipement du logement.</t>
  </si>
  <si>
    <t>Deux postes de dépenses sont en augmentation : les charges du logement et les autres utilisations.</t>
  </si>
  <si>
    <t>Trois postes de dépenses sont relativement stables : transports et communications ; loisirs, divertissement et culture ; services d'hébergement et de restauration.</t>
  </si>
  <si>
    <t>La croissance réelle de la consommation privée est en moyenne de 1,1% de 1992 à 2019</t>
  </si>
  <si>
    <t>La hausse des prix concernant la consommation privée est en moyenne de 1,4% sur la période 1992-2019.</t>
  </si>
  <si>
    <t>Le montant de l'épargne par habitant en € a diminué  de 1992 à 2000 de 9%,  a augmenté jusqu'en 2008 de 27%, est retombé jusqu'en 2013 et remonte ensuite à un sommet en 2019 60% plus haut qu'en 1991.</t>
  </si>
  <si>
    <t>Les dépenses de consommation par habitant en € ont augmenté chaque année sauf en 2002. Les hausses les plus fortes dépassent 3%, en 2019 les dépenses sont plus élevées de 94% par rapport à 1991.</t>
  </si>
  <si>
    <t>Le premier poste des dépenses des ménages en 2019 concerne le logement, l'eau et les énergies avec 23,6% du total.</t>
  </si>
  <si>
    <t>Le troisième poste concerne les aliments boissons et produits du tabac avec 13,9%</t>
  </si>
  <si>
    <t>On notera que le poste vêtements et chaussures est le plus petit avec 4,5% du total.</t>
  </si>
  <si>
    <t>∆ 2019-1991</t>
  </si>
  <si>
    <t>Elle a diminué également trois années en 2002,2007 et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</si>
</sst>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0" fillId="33" borderId="0" xfId="0" applyNumberFormat="1" applyFill="1"/>
    <xf numFmtId="164" fontId="0" fillId="34" borderId="0" xfId="0" applyNumberFormat="1" applyFill="1"/>
    <xf numFmtId="164" fontId="0" fillId="35" borderId="0" xfId="0" applyNumberFormat="1" applyFill="1"/>
    <xf numFmtId="164" fontId="0" fillId="36" borderId="0" xfId="0" applyNumberFormat="1" applyFill="1"/>
    <xf numFmtId="164" fontId="0" fillId="37" borderId="0" xfId="0" applyNumberFormat="1" applyFill="1"/>
    <xf numFmtId="164" fontId="0" fillId="38" borderId="0" xfId="0" applyNumberFormat="1" applyFill="1"/>
    <xf numFmtId="1" fontId="0" fillId="36" borderId="0" xfId="0" applyNumberFormat="1" applyFill="1"/>
    <xf numFmtId="1" fontId="0" fillId="33" borderId="0" xfId="0" applyNumberFormat="1" applyFill="1"/>
    <xf numFmtId="0" fontId="0" fillId="0" borderId="0" xfId="0" applyFont="1" applyAlignment="1">
      <alignment horizontal="left" vertical="center"/>
    </xf>
    <xf numFmtId="0" fontId="18" fillId="0" borderId="0" xfId="0" applyFont="1"/>
    <xf numFmtId="1" fontId="0" fillId="39" borderId="0" xfId="0" applyNumberFormat="1" applyFill="1"/>
    <xf numFmtId="0" fontId="0" fillId="37" borderId="0" xfId="0" applyFill="1"/>
    <xf numFmtId="1" fontId="0" fillId="34" borderId="0" xfId="0" applyNumberFormat="1" applyFill="1"/>
    <xf numFmtId="0" fontId="0" fillId="40" borderId="0" xfId="0" applyFill="1"/>
    <xf numFmtId="164" fontId="0" fillId="40" borderId="0" xfId="0" applyNumberFormat="1" applyFill="1"/>
    <xf numFmtId="0" fontId="0" fillId="40" borderId="0" xfId="0" applyFont="1" applyFill="1" applyAlignment="1">
      <alignment horizontal="left" vertical="center"/>
    </xf>
    <xf numFmtId="0" fontId="0" fillId="36" borderId="0" xfId="0" applyFill="1"/>
    <xf numFmtId="0" fontId="0" fillId="36" borderId="0" xfId="0" applyFont="1" applyFill="1" applyAlignment="1">
      <alignment horizontal="left" vertical="center"/>
    </xf>
    <xf numFmtId="0" fontId="0" fillId="38" borderId="0" xfId="0" applyFill="1"/>
    <xf numFmtId="0" fontId="0" fillId="38" borderId="0" xfId="0" applyFont="1" applyFill="1"/>
    <xf numFmtId="164" fontId="0" fillId="39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3" workbookViewId="0">
      <selection activeCell="A34" sqref="A34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1991</v>
      </c>
    </row>
    <row r="3" spans="1:3" x14ac:dyDescent="0.25">
      <c r="A3">
        <v>1992</v>
      </c>
      <c r="B3" s="3">
        <v>2.9</v>
      </c>
      <c r="C3" s="5">
        <v>4.3</v>
      </c>
    </row>
    <row r="4" spans="1:3" x14ac:dyDescent="0.25">
      <c r="A4">
        <v>1993</v>
      </c>
      <c r="B4" s="2">
        <v>0.1</v>
      </c>
      <c r="C4" s="5">
        <v>4</v>
      </c>
    </row>
    <row r="5" spans="1:3" x14ac:dyDescent="0.25">
      <c r="A5">
        <v>1994</v>
      </c>
      <c r="B5" s="2">
        <v>1.4</v>
      </c>
      <c r="C5" s="2">
        <v>2.2000000000000002</v>
      </c>
    </row>
    <row r="6" spans="1:3" x14ac:dyDescent="0.25">
      <c r="A6">
        <v>1995</v>
      </c>
      <c r="B6" s="2">
        <v>1.5</v>
      </c>
      <c r="C6" s="2">
        <v>1.3</v>
      </c>
    </row>
    <row r="7" spans="1:3" x14ac:dyDescent="0.25">
      <c r="A7">
        <v>1996</v>
      </c>
      <c r="B7" s="2">
        <v>1.6</v>
      </c>
      <c r="C7" s="2">
        <v>0.7</v>
      </c>
    </row>
    <row r="8" spans="1:3" x14ac:dyDescent="0.25">
      <c r="A8">
        <v>1997</v>
      </c>
      <c r="B8" s="2">
        <v>0.7</v>
      </c>
      <c r="C8" s="2">
        <v>1.1000000000000001</v>
      </c>
    </row>
    <row r="9" spans="1:3" x14ac:dyDescent="0.25">
      <c r="A9">
        <v>1998</v>
      </c>
      <c r="B9" s="2">
        <v>1.4</v>
      </c>
      <c r="C9" s="2">
        <v>0.3</v>
      </c>
    </row>
    <row r="10" spans="1:3" x14ac:dyDescent="0.25">
      <c r="A10">
        <v>1999</v>
      </c>
      <c r="B10" s="3">
        <v>2.6</v>
      </c>
      <c r="C10" s="2">
        <v>0.6</v>
      </c>
    </row>
    <row r="11" spans="1:3" x14ac:dyDescent="0.25">
      <c r="A11">
        <v>2000</v>
      </c>
      <c r="B11" s="2">
        <v>1.7</v>
      </c>
      <c r="C11" s="2">
        <v>0.9</v>
      </c>
    </row>
    <row r="12" spans="1:3" x14ac:dyDescent="0.25">
      <c r="A12">
        <v>2001</v>
      </c>
      <c r="B12" s="2">
        <v>1.2</v>
      </c>
      <c r="C12" s="2">
        <v>2.1</v>
      </c>
    </row>
    <row r="13" spans="1:3" x14ac:dyDescent="0.25">
      <c r="A13">
        <v>2002</v>
      </c>
      <c r="B13" s="4">
        <v>-1.4</v>
      </c>
      <c r="C13" s="2">
        <v>1.3</v>
      </c>
    </row>
    <row r="14" spans="1:3" x14ac:dyDescent="0.25">
      <c r="A14">
        <v>2003</v>
      </c>
      <c r="B14" s="2">
        <v>0.4</v>
      </c>
      <c r="C14" s="2">
        <v>1.5</v>
      </c>
    </row>
    <row r="15" spans="1:3" x14ac:dyDescent="0.25">
      <c r="A15">
        <v>2004</v>
      </c>
      <c r="B15" s="2">
        <v>0.6</v>
      </c>
      <c r="C15" s="2">
        <v>1.1000000000000001</v>
      </c>
    </row>
    <row r="16" spans="1:3" x14ac:dyDescent="0.25">
      <c r="A16">
        <v>2005</v>
      </c>
      <c r="B16" s="2">
        <v>0.8</v>
      </c>
      <c r="C16" s="2">
        <v>1.1000000000000001</v>
      </c>
    </row>
    <row r="17" spans="1:3" x14ac:dyDescent="0.25">
      <c r="A17">
        <v>2006</v>
      </c>
      <c r="B17" s="2">
        <v>1.4</v>
      </c>
      <c r="C17" s="2">
        <v>1.3</v>
      </c>
    </row>
    <row r="18" spans="1:3" x14ac:dyDescent="0.25">
      <c r="A18">
        <v>2007</v>
      </c>
      <c r="B18" s="4">
        <v>-0.2</v>
      </c>
      <c r="C18" s="2">
        <v>1.9</v>
      </c>
    </row>
    <row r="19" spans="1:3" x14ac:dyDescent="0.25">
      <c r="A19">
        <v>2008</v>
      </c>
      <c r="B19" s="2">
        <v>0.3</v>
      </c>
      <c r="C19" s="2">
        <v>2</v>
      </c>
    </row>
    <row r="20" spans="1:3" x14ac:dyDescent="0.25">
      <c r="A20">
        <v>2009</v>
      </c>
      <c r="B20" s="4">
        <v>-0.1</v>
      </c>
      <c r="C20" s="6">
        <v>0.1</v>
      </c>
    </row>
    <row r="21" spans="1:3" x14ac:dyDescent="0.25">
      <c r="A21">
        <v>2010</v>
      </c>
      <c r="B21" s="2">
        <v>0.7</v>
      </c>
      <c r="C21" s="2">
        <v>1.7</v>
      </c>
    </row>
    <row r="22" spans="1:3" x14ac:dyDescent="0.25">
      <c r="A22">
        <v>2011</v>
      </c>
      <c r="B22" s="2">
        <v>1.9</v>
      </c>
      <c r="C22" s="2">
        <v>1.8</v>
      </c>
    </row>
    <row r="23" spans="1:3" x14ac:dyDescent="0.25">
      <c r="A23">
        <v>2012</v>
      </c>
      <c r="B23" s="2">
        <v>1.5</v>
      </c>
      <c r="C23" s="2">
        <v>1.4</v>
      </c>
    </row>
    <row r="24" spans="1:3" x14ac:dyDescent="0.25">
      <c r="A24">
        <v>2013</v>
      </c>
      <c r="B24" s="2">
        <v>0.4</v>
      </c>
      <c r="C24" s="2">
        <v>1.4</v>
      </c>
    </row>
    <row r="25" spans="1:3" x14ac:dyDescent="0.25">
      <c r="A25">
        <v>2014</v>
      </c>
      <c r="B25" s="2">
        <v>1.1000000000000001</v>
      </c>
      <c r="C25" s="2">
        <v>0.9</v>
      </c>
    </row>
    <row r="26" spans="1:3" x14ac:dyDescent="0.25">
      <c r="A26">
        <v>2015</v>
      </c>
      <c r="B26" s="2">
        <v>1.9</v>
      </c>
      <c r="C26" s="2">
        <v>0.5</v>
      </c>
    </row>
    <row r="27" spans="1:3" x14ac:dyDescent="0.25">
      <c r="A27">
        <v>2016</v>
      </c>
      <c r="B27" s="3">
        <v>2.2999999999999998</v>
      </c>
      <c r="C27" s="2">
        <v>0.7</v>
      </c>
    </row>
    <row r="28" spans="1:3" x14ac:dyDescent="0.25">
      <c r="A28">
        <v>2017</v>
      </c>
      <c r="B28" s="2">
        <v>1.3</v>
      </c>
      <c r="C28" s="2">
        <v>1.5</v>
      </c>
    </row>
    <row r="29" spans="1:3" x14ac:dyDescent="0.25">
      <c r="A29">
        <v>2018</v>
      </c>
      <c r="B29" s="2">
        <v>1.3</v>
      </c>
      <c r="C29" s="2">
        <v>1.5</v>
      </c>
    </row>
    <row r="30" spans="1:3" x14ac:dyDescent="0.25">
      <c r="A30">
        <v>2019</v>
      </c>
      <c r="B30">
        <v>1.6</v>
      </c>
      <c r="C30">
        <v>1.3</v>
      </c>
    </row>
    <row r="32" spans="1:3" x14ac:dyDescent="0.25">
      <c r="A32" t="s">
        <v>31</v>
      </c>
    </row>
    <row r="33" spans="1:1" x14ac:dyDescent="0.25">
      <c r="A33" t="s">
        <v>16</v>
      </c>
    </row>
    <row r="34" spans="1:1" x14ac:dyDescent="0.25">
      <c r="A34" t="s">
        <v>39</v>
      </c>
    </row>
    <row r="35" spans="1:1" x14ac:dyDescent="0.25">
      <c r="A35" t="s">
        <v>32</v>
      </c>
    </row>
    <row r="36" spans="1:1" x14ac:dyDescent="0.25">
      <c r="A36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6" workbookViewId="0">
      <selection activeCell="A32" sqref="A32:A34"/>
    </sheetView>
  </sheetViews>
  <sheetFormatPr baseColWidth="10" defaultRowHeight="15" x14ac:dyDescent="0.25"/>
  <sheetData>
    <row r="1" spans="1:14" x14ac:dyDescent="0.25">
      <c r="A1" t="s">
        <v>0</v>
      </c>
      <c r="B1" t="s">
        <v>3</v>
      </c>
      <c r="C1" t="s">
        <v>4</v>
      </c>
      <c r="D1" t="s">
        <v>5</v>
      </c>
      <c r="H1" t="s">
        <v>3</v>
      </c>
      <c r="I1" t="s">
        <v>3</v>
      </c>
      <c r="K1" t="s">
        <v>4</v>
      </c>
      <c r="L1" t="s">
        <v>4</v>
      </c>
      <c r="N1" t="s">
        <v>5</v>
      </c>
    </row>
    <row r="2" spans="1:14" x14ac:dyDescent="0.25">
      <c r="A2">
        <v>1991</v>
      </c>
      <c r="B2" s="1">
        <v>1649</v>
      </c>
      <c r="C2" s="1">
        <v>11112</v>
      </c>
      <c r="D2" s="7">
        <v>12.9</v>
      </c>
      <c r="H2" s="2">
        <v>100</v>
      </c>
      <c r="I2" s="2">
        <v>100</v>
      </c>
      <c r="K2" s="2">
        <v>100</v>
      </c>
      <c r="L2" s="2">
        <v>100</v>
      </c>
    </row>
    <row r="3" spans="1:14" x14ac:dyDescent="0.25">
      <c r="A3">
        <v>1992</v>
      </c>
      <c r="B3" s="1">
        <v>1749</v>
      </c>
      <c r="C3" s="1">
        <v>11845</v>
      </c>
      <c r="D3" s="7">
        <v>12.9</v>
      </c>
      <c r="H3" s="3">
        <f t="shared" ref="H3:H30" si="0">B3/1649*100</f>
        <v>106.06428138265616</v>
      </c>
      <c r="I3" s="2">
        <f>B3/B2*100</f>
        <v>106.06428138265616</v>
      </c>
      <c r="K3" s="2">
        <f>C3/11112*100</f>
        <v>106.59647228221742</v>
      </c>
      <c r="L3" s="3">
        <f>C3/C2*100</f>
        <v>106.59647228221742</v>
      </c>
      <c r="N3" s="8">
        <f>D3-D2</f>
        <v>0</v>
      </c>
    </row>
    <row r="4" spans="1:14" x14ac:dyDescent="0.25">
      <c r="A4">
        <v>1993</v>
      </c>
      <c r="B4" s="1">
        <v>1727</v>
      </c>
      <c r="C4" s="1">
        <v>12256</v>
      </c>
      <c r="D4" s="2">
        <v>12.4</v>
      </c>
      <c r="H4" s="2">
        <f t="shared" si="0"/>
        <v>104.73013947847181</v>
      </c>
      <c r="I4" s="4">
        <f t="shared" ref="I4:I30" si="1">B4/B3*100</f>
        <v>98.742138364779876</v>
      </c>
      <c r="K4" s="2">
        <f t="shared" ref="K4:K30" si="2">C4/11112*100</f>
        <v>110.29517638588912</v>
      </c>
      <c r="L4" s="3">
        <f t="shared" ref="L4:L30" si="3">C4/C3*100</f>
        <v>103.46981848881384</v>
      </c>
      <c r="N4" s="4">
        <f t="shared" ref="N4:N30" si="4">D4-D3</f>
        <v>-0.5</v>
      </c>
    </row>
    <row r="5" spans="1:14" x14ac:dyDescent="0.25">
      <c r="A5">
        <v>1994</v>
      </c>
      <c r="B5" s="1">
        <v>1684</v>
      </c>
      <c r="C5" s="1">
        <v>12669</v>
      </c>
      <c r="D5" s="2">
        <v>11.7</v>
      </c>
      <c r="H5" s="2">
        <f t="shared" si="0"/>
        <v>102.12249848392965</v>
      </c>
      <c r="I5" s="4">
        <f t="shared" si="1"/>
        <v>97.510133178922985</v>
      </c>
      <c r="K5" s="2">
        <f t="shared" si="2"/>
        <v>114.01187904967603</v>
      </c>
      <c r="L5" s="3">
        <f t="shared" si="3"/>
        <v>103.36977806788512</v>
      </c>
      <c r="N5" s="4">
        <f t="shared" si="4"/>
        <v>-0.70000000000000107</v>
      </c>
    </row>
    <row r="6" spans="1:14" x14ac:dyDescent="0.25">
      <c r="A6">
        <v>1995</v>
      </c>
      <c r="B6" s="1">
        <v>1671</v>
      </c>
      <c r="C6" s="1">
        <v>13012</v>
      </c>
      <c r="D6" s="2">
        <v>11.4</v>
      </c>
      <c r="H6" s="2">
        <f t="shared" si="0"/>
        <v>101.33414190418435</v>
      </c>
      <c r="I6" s="4">
        <f t="shared" si="1"/>
        <v>99.228028503562953</v>
      </c>
      <c r="K6" s="2">
        <f t="shared" si="2"/>
        <v>117.09863210943125</v>
      </c>
      <c r="L6" s="2">
        <f t="shared" si="3"/>
        <v>102.7073960059989</v>
      </c>
      <c r="N6" s="4">
        <f t="shared" si="4"/>
        <v>-0.29999999999999893</v>
      </c>
    </row>
    <row r="7" spans="1:14" x14ac:dyDescent="0.25">
      <c r="A7">
        <v>1996</v>
      </c>
      <c r="B7" s="1">
        <v>1632</v>
      </c>
      <c r="C7" s="1">
        <v>13281</v>
      </c>
      <c r="D7" s="2">
        <v>10.9</v>
      </c>
      <c r="H7" s="2">
        <f t="shared" si="0"/>
        <v>98.969072164948457</v>
      </c>
      <c r="I7" s="4">
        <f t="shared" si="1"/>
        <v>97.666068222621178</v>
      </c>
      <c r="K7" s="2">
        <f t="shared" si="2"/>
        <v>119.5194384449244</v>
      </c>
      <c r="L7" s="2">
        <f t="shared" si="3"/>
        <v>102.06732247156471</v>
      </c>
      <c r="N7" s="4">
        <f t="shared" si="4"/>
        <v>-0.5</v>
      </c>
    </row>
    <row r="8" spans="1:14" x14ac:dyDescent="0.25">
      <c r="A8">
        <v>1997</v>
      </c>
      <c r="B8" s="1">
        <v>1595</v>
      </c>
      <c r="C8" s="1">
        <v>13520</v>
      </c>
      <c r="D8" s="2">
        <v>10.6</v>
      </c>
      <c r="H8" s="2">
        <f t="shared" si="0"/>
        <v>96.725288053365674</v>
      </c>
      <c r="I8" s="4">
        <f t="shared" si="1"/>
        <v>97.732843137254903</v>
      </c>
      <c r="K8" s="2">
        <f t="shared" si="2"/>
        <v>121.67026637868969</v>
      </c>
      <c r="L8" s="2">
        <f t="shared" si="3"/>
        <v>101.79956328589714</v>
      </c>
      <c r="N8" s="4">
        <f t="shared" si="4"/>
        <v>-0.30000000000000071</v>
      </c>
    </row>
    <row r="9" spans="1:14" x14ac:dyDescent="0.25">
      <c r="A9">
        <v>1998</v>
      </c>
      <c r="B9" s="1">
        <v>1598</v>
      </c>
      <c r="C9" s="1">
        <v>13765</v>
      </c>
      <c r="D9" s="2">
        <v>10.4</v>
      </c>
      <c r="H9" s="2">
        <f t="shared" si="0"/>
        <v>96.907216494845358</v>
      </c>
      <c r="I9" s="2">
        <f t="shared" si="1"/>
        <v>100.18808777429467</v>
      </c>
      <c r="K9" s="2">
        <f t="shared" si="2"/>
        <v>123.87508999280057</v>
      </c>
      <c r="L9" s="2">
        <f t="shared" si="3"/>
        <v>101.8121301775148</v>
      </c>
      <c r="N9" s="4">
        <f t="shared" si="4"/>
        <v>-0.19999999999999929</v>
      </c>
    </row>
    <row r="10" spans="1:14" x14ac:dyDescent="0.25">
      <c r="A10">
        <v>1999</v>
      </c>
      <c r="B10" s="1">
        <v>1548</v>
      </c>
      <c r="C10" s="1">
        <v>14214</v>
      </c>
      <c r="D10" s="2">
        <v>9.8000000000000007</v>
      </c>
      <c r="H10" s="2">
        <f t="shared" si="0"/>
        <v>93.875075803517277</v>
      </c>
      <c r="I10" s="4">
        <f t="shared" si="1"/>
        <v>96.871088861076345</v>
      </c>
      <c r="K10" s="2">
        <f t="shared" si="2"/>
        <v>127.91576673866089</v>
      </c>
      <c r="L10" s="3">
        <f t="shared" si="3"/>
        <v>103.26189611333092</v>
      </c>
      <c r="N10" s="4">
        <f t="shared" si="4"/>
        <v>-0.59999999999999964</v>
      </c>
    </row>
    <row r="11" spans="1:14" x14ac:dyDescent="0.25">
      <c r="A11">
        <v>2000</v>
      </c>
      <c r="B11" s="9">
        <v>1500</v>
      </c>
      <c r="C11" s="1">
        <v>14577</v>
      </c>
      <c r="D11" s="6">
        <v>9.3000000000000007</v>
      </c>
      <c r="H11" s="6">
        <f t="shared" si="0"/>
        <v>90.964220739842332</v>
      </c>
      <c r="I11" s="4">
        <f t="shared" si="1"/>
        <v>96.899224806201545</v>
      </c>
      <c r="K11" s="2">
        <f t="shared" si="2"/>
        <v>131.18250539956804</v>
      </c>
      <c r="L11" s="2">
        <f t="shared" si="3"/>
        <v>102.55382017729001</v>
      </c>
      <c r="N11" s="4">
        <f t="shared" si="4"/>
        <v>-0.5</v>
      </c>
    </row>
    <row r="12" spans="1:14" x14ac:dyDescent="0.25">
      <c r="A12">
        <v>2001</v>
      </c>
      <c r="B12" s="1">
        <v>1671</v>
      </c>
      <c r="C12" s="1">
        <v>15048</v>
      </c>
      <c r="D12" s="2">
        <v>10</v>
      </c>
      <c r="H12" s="2">
        <f t="shared" si="0"/>
        <v>101.33414190418435</v>
      </c>
      <c r="I12" s="2">
        <f t="shared" si="1"/>
        <v>111.4</v>
      </c>
      <c r="K12" s="2">
        <f t="shared" si="2"/>
        <v>135.42116630669548</v>
      </c>
      <c r="L12" s="3">
        <f t="shared" si="3"/>
        <v>103.23111751389176</v>
      </c>
      <c r="N12" s="2">
        <f t="shared" si="4"/>
        <v>0.69999999999999929</v>
      </c>
    </row>
    <row r="13" spans="1:14" x14ac:dyDescent="0.25">
      <c r="A13">
        <v>2002</v>
      </c>
      <c r="B13" s="1">
        <v>1684</v>
      </c>
      <c r="C13" s="15">
        <v>15020</v>
      </c>
      <c r="D13" s="2">
        <v>10.1</v>
      </c>
      <c r="H13" s="2">
        <f t="shared" si="0"/>
        <v>102.12249848392965</v>
      </c>
      <c r="I13" s="2">
        <f t="shared" si="1"/>
        <v>100.77797725912627</v>
      </c>
      <c r="K13" s="2">
        <f t="shared" si="2"/>
        <v>135.16918646508282</v>
      </c>
      <c r="L13" s="4">
        <f t="shared" si="3"/>
        <v>99.813928761297177</v>
      </c>
      <c r="N13" s="2">
        <f t="shared" si="4"/>
        <v>9.9999999999999645E-2</v>
      </c>
    </row>
    <row r="14" spans="1:14" x14ac:dyDescent="0.25">
      <c r="A14">
        <v>2003</v>
      </c>
      <c r="B14" s="1">
        <v>1806</v>
      </c>
      <c r="C14" s="1">
        <v>15313</v>
      </c>
      <c r="D14" s="2">
        <v>10.6</v>
      </c>
      <c r="H14" s="2">
        <f t="shared" si="0"/>
        <v>109.52092177077017</v>
      </c>
      <c r="I14" s="2">
        <f t="shared" si="1"/>
        <v>107.24465558194774</v>
      </c>
      <c r="K14" s="2">
        <f t="shared" si="2"/>
        <v>137.80597552195823</v>
      </c>
      <c r="L14" s="2">
        <f t="shared" si="3"/>
        <v>101.95073235685751</v>
      </c>
      <c r="N14" s="2">
        <f t="shared" si="4"/>
        <v>0.5</v>
      </c>
    </row>
    <row r="15" spans="1:14" x14ac:dyDescent="0.25">
      <c r="A15">
        <v>2004</v>
      </c>
      <c r="B15" s="1">
        <v>1854</v>
      </c>
      <c r="C15" s="1">
        <v>15594</v>
      </c>
      <c r="D15" s="2">
        <v>10.6</v>
      </c>
      <c r="H15" s="2">
        <f t="shared" si="0"/>
        <v>112.43177683444512</v>
      </c>
      <c r="I15" s="2">
        <f t="shared" si="1"/>
        <v>102.65780730897009</v>
      </c>
      <c r="K15" s="2">
        <f t="shared" si="2"/>
        <v>140.33477321814254</v>
      </c>
      <c r="L15" s="2">
        <f t="shared" si="3"/>
        <v>101.8350421210736</v>
      </c>
      <c r="N15" s="8">
        <f t="shared" si="4"/>
        <v>0</v>
      </c>
    </row>
    <row r="16" spans="1:14" x14ac:dyDescent="0.25">
      <c r="A16">
        <v>2005</v>
      </c>
      <c r="B16" s="1">
        <v>1879</v>
      </c>
      <c r="C16" s="1">
        <v>15906</v>
      </c>
      <c r="D16" s="2">
        <v>10.6</v>
      </c>
      <c r="H16" s="2">
        <f t="shared" si="0"/>
        <v>113.94784718010915</v>
      </c>
      <c r="I16" s="2">
        <f t="shared" si="1"/>
        <v>101.34843581445523</v>
      </c>
      <c r="K16" s="2">
        <f t="shared" si="2"/>
        <v>143.14254859611231</v>
      </c>
      <c r="L16" s="2">
        <f t="shared" si="3"/>
        <v>102.00076952674107</v>
      </c>
      <c r="N16" s="8">
        <f t="shared" si="4"/>
        <v>0</v>
      </c>
    </row>
    <row r="17" spans="1:14" x14ac:dyDescent="0.25">
      <c r="A17">
        <v>2006</v>
      </c>
      <c r="B17" s="1">
        <v>1947</v>
      </c>
      <c r="C17" s="1">
        <v>16362</v>
      </c>
      <c r="D17" s="2">
        <v>10.6</v>
      </c>
      <c r="H17" s="2">
        <f t="shared" si="0"/>
        <v>118.07155852031535</v>
      </c>
      <c r="I17" s="2">
        <f t="shared" si="1"/>
        <v>103.61894624800425</v>
      </c>
      <c r="K17" s="2">
        <f t="shared" si="2"/>
        <v>147.24622030237583</v>
      </c>
      <c r="L17" s="2">
        <f t="shared" si="3"/>
        <v>102.86684270086759</v>
      </c>
      <c r="N17" s="8">
        <f t="shared" si="4"/>
        <v>0</v>
      </c>
    </row>
    <row r="18" spans="1:14" x14ac:dyDescent="0.25">
      <c r="A18">
        <v>2007</v>
      </c>
      <c r="B18" s="1">
        <v>1996</v>
      </c>
      <c r="C18" s="1">
        <v>16663</v>
      </c>
      <c r="D18" s="2">
        <v>10.7</v>
      </c>
      <c r="H18" s="2">
        <f t="shared" si="0"/>
        <v>121.04305639781685</v>
      </c>
      <c r="I18" s="2">
        <f t="shared" si="1"/>
        <v>102.51669234720082</v>
      </c>
      <c r="K18" s="2">
        <f t="shared" si="2"/>
        <v>149.95500359971203</v>
      </c>
      <c r="L18" s="2">
        <f t="shared" si="3"/>
        <v>101.83962840728518</v>
      </c>
      <c r="N18" s="2">
        <f t="shared" si="4"/>
        <v>9.9999999999999645E-2</v>
      </c>
    </row>
    <row r="19" spans="1:14" x14ac:dyDescent="0.25">
      <c r="A19">
        <v>2008</v>
      </c>
      <c r="B19" s="10">
        <v>2094</v>
      </c>
      <c r="C19" s="1">
        <v>17097</v>
      </c>
      <c r="D19" s="3">
        <v>10.9</v>
      </c>
      <c r="H19" s="3">
        <f t="shared" si="0"/>
        <v>126.98605215281988</v>
      </c>
      <c r="I19" s="2">
        <f t="shared" si="1"/>
        <v>104.90981963927857</v>
      </c>
      <c r="K19" s="2">
        <f t="shared" si="2"/>
        <v>153.86069114470843</v>
      </c>
      <c r="L19" s="2">
        <f t="shared" si="3"/>
        <v>102.60457300606134</v>
      </c>
      <c r="N19" s="2">
        <f t="shared" si="4"/>
        <v>0.20000000000000107</v>
      </c>
    </row>
    <row r="20" spans="1:14" x14ac:dyDescent="0.25">
      <c r="A20">
        <v>2009</v>
      </c>
      <c r="B20" s="1">
        <v>1985</v>
      </c>
      <c r="C20" s="1">
        <v>17151</v>
      </c>
      <c r="D20" s="2">
        <v>10.4</v>
      </c>
      <c r="H20" s="2">
        <f t="shared" si="0"/>
        <v>120.37598544572468</v>
      </c>
      <c r="I20" s="4">
        <f t="shared" si="1"/>
        <v>94.794651384909272</v>
      </c>
      <c r="K20" s="2">
        <f t="shared" si="2"/>
        <v>154.3466522678186</v>
      </c>
      <c r="L20" s="2">
        <f t="shared" si="3"/>
        <v>100.31584488506755</v>
      </c>
      <c r="N20" s="4">
        <f t="shared" si="4"/>
        <v>-0.5</v>
      </c>
    </row>
    <row r="21" spans="1:14" x14ac:dyDescent="0.25">
      <c r="A21">
        <v>2010</v>
      </c>
      <c r="B21" s="1">
        <v>2023</v>
      </c>
      <c r="C21" s="1">
        <v>17603</v>
      </c>
      <c r="D21" s="2">
        <v>10.3</v>
      </c>
      <c r="H21" s="2">
        <f t="shared" si="0"/>
        <v>122.68041237113403</v>
      </c>
      <c r="I21" s="2">
        <f t="shared" si="1"/>
        <v>101.91435768261965</v>
      </c>
      <c r="K21" s="2">
        <f t="shared" si="2"/>
        <v>158.41432685385169</v>
      </c>
      <c r="L21" s="2">
        <f t="shared" si="3"/>
        <v>102.63541484461547</v>
      </c>
      <c r="N21" s="4">
        <f t="shared" si="4"/>
        <v>-9.9999999999999645E-2</v>
      </c>
    </row>
    <row r="22" spans="1:14" x14ac:dyDescent="0.25">
      <c r="A22">
        <v>2011</v>
      </c>
      <c r="B22" s="1">
        <v>2032</v>
      </c>
      <c r="C22" s="1">
        <v>18249</v>
      </c>
      <c r="D22" s="2">
        <v>10</v>
      </c>
      <c r="H22" s="2">
        <f t="shared" si="0"/>
        <v>123.22619769557308</v>
      </c>
      <c r="I22" s="2">
        <f t="shared" si="1"/>
        <v>100.4448838358873</v>
      </c>
      <c r="K22" s="2">
        <f t="shared" si="2"/>
        <v>164.22786177105831</v>
      </c>
      <c r="L22" s="3">
        <f t="shared" si="3"/>
        <v>103.66982900641936</v>
      </c>
      <c r="N22" s="4">
        <f t="shared" si="4"/>
        <v>-0.30000000000000071</v>
      </c>
    </row>
    <row r="23" spans="1:14" x14ac:dyDescent="0.25">
      <c r="A23">
        <v>2012</v>
      </c>
      <c r="B23" s="1">
        <v>2002</v>
      </c>
      <c r="C23" s="1">
        <v>18742</v>
      </c>
      <c r="D23" s="2">
        <v>9.6999999999999993</v>
      </c>
      <c r="H23" s="2">
        <f t="shared" si="0"/>
        <v>121.40691328077622</v>
      </c>
      <c r="I23" s="4">
        <f t="shared" si="1"/>
        <v>98.523622047244103</v>
      </c>
      <c r="K23" s="2">
        <f t="shared" si="2"/>
        <v>168.66450683945286</v>
      </c>
      <c r="L23" s="2">
        <f t="shared" si="3"/>
        <v>102.7015178913913</v>
      </c>
      <c r="N23" s="4">
        <f t="shared" si="4"/>
        <v>-0.30000000000000071</v>
      </c>
    </row>
    <row r="24" spans="1:14" x14ac:dyDescent="0.25">
      <c r="A24">
        <v>2013</v>
      </c>
      <c r="B24" s="9">
        <v>1948</v>
      </c>
      <c r="C24" s="1">
        <v>19019</v>
      </c>
      <c r="D24" s="6">
        <v>9.3000000000000007</v>
      </c>
      <c r="H24" s="6">
        <f t="shared" si="0"/>
        <v>118.13220133414191</v>
      </c>
      <c r="I24" s="4">
        <f t="shared" si="1"/>
        <v>97.302697302697311</v>
      </c>
      <c r="K24" s="2">
        <f t="shared" si="2"/>
        <v>171.15730741540676</v>
      </c>
      <c r="L24" s="2">
        <f t="shared" si="3"/>
        <v>101.47796393127734</v>
      </c>
      <c r="N24" s="4">
        <f t="shared" si="4"/>
        <v>-0.39999999999999858</v>
      </c>
    </row>
    <row r="25" spans="1:14" x14ac:dyDescent="0.25">
      <c r="A25">
        <v>2014</v>
      </c>
      <c r="B25" s="1">
        <v>2107</v>
      </c>
      <c r="C25" s="1">
        <v>19311</v>
      </c>
      <c r="D25" s="2">
        <v>9.8000000000000007</v>
      </c>
      <c r="H25" s="2">
        <f t="shared" si="0"/>
        <v>127.77440873256518</v>
      </c>
      <c r="I25" s="2">
        <f t="shared" si="1"/>
        <v>108.16221765913758</v>
      </c>
      <c r="K25" s="2">
        <f t="shared" si="2"/>
        <v>173.78509719222461</v>
      </c>
      <c r="L25" s="2">
        <f t="shared" si="3"/>
        <v>101.5353067984647</v>
      </c>
      <c r="N25" s="2">
        <f t="shared" si="4"/>
        <v>0.5</v>
      </c>
    </row>
    <row r="26" spans="1:14" x14ac:dyDescent="0.25">
      <c r="A26">
        <v>2015</v>
      </c>
      <c r="B26" s="1">
        <v>2194</v>
      </c>
      <c r="C26" s="1">
        <v>19615</v>
      </c>
      <c r="D26" s="2">
        <v>10.1</v>
      </c>
      <c r="H26" s="2">
        <f t="shared" si="0"/>
        <v>133.05033353547603</v>
      </c>
      <c r="I26" s="2">
        <f t="shared" si="1"/>
        <v>104.12909349786426</v>
      </c>
      <c r="K26" s="2">
        <f t="shared" si="2"/>
        <v>176.52087832973362</v>
      </c>
      <c r="L26" s="2">
        <f t="shared" si="3"/>
        <v>101.57423230283258</v>
      </c>
      <c r="N26" s="2">
        <f t="shared" si="4"/>
        <v>0.29999999999999893</v>
      </c>
    </row>
    <row r="27" spans="1:14" x14ac:dyDescent="0.25">
      <c r="A27">
        <v>2016</v>
      </c>
      <c r="B27" s="1">
        <v>2264</v>
      </c>
      <c r="C27" s="1">
        <v>20034</v>
      </c>
      <c r="D27" s="2">
        <v>10.199999999999999</v>
      </c>
      <c r="H27" s="2">
        <f t="shared" si="0"/>
        <v>137.29533050333535</v>
      </c>
      <c r="I27" s="2">
        <f t="shared" si="1"/>
        <v>103.19051959890611</v>
      </c>
      <c r="K27" s="2">
        <f t="shared" si="2"/>
        <v>180.29157667386607</v>
      </c>
      <c r="L27" s="2">
        <f t="shared" si="3"/>
        <v>102.13612031608463</v>
      </c>
      <c r="N27" s="2">
        <f t="shared" si="4"/>
        <v>9.9999999999999645E-2</v>
      </c>
    </row>
    <row r="28" spans="1:14" x14ac:dyDescent="0.25">
      <c r="A28">
        <v>2017</v>
      </c>
      <c r="B28" s="1">
        <v>2389</v>
      </c>
      <c r="C28" s="1">
        <v>20530</v>
      </c>
      <c r="D28" s="2">
        <v>10.4</v>
      </c>
      <c r="H28" s="2">
        <f t="shared" si="0"/>
        <v>144.87568223165553</v>
      </c>
      <c r="I28" s="2">
        <f t="shared" si="1"/>
        <v>105.52120141342756</v>
      </c>
      <c r="K28" s="2">
        <f t="shared" si="2"/>
        <v>184.7552195824334</v>
      </c>
      <c r="L28" s="2">
        <f t="shared" si="3"/>
        <v>102.47579115503645</v>
      </c>
      <c r="N28" s="2">
        <f t="shared" si="4"/>
        <v>0.20000000000000107</v>
      </c>
    </row>
    <row r="29" spans="1:14" x14ac:dyDescent="0.25">
      <c r="A29">
        <v>2018</v>
      </c>
      <c r="B29" s="13">
        <v>2587</v>
      </c>
      <c r="C29" s="13">
        <v>21032</v>
      </c>
      <c r="D29" s="3">
        <v>11</v>
      </c>
      <c r="H29" s="2">
        <f t="shared" si="0"/>
        <v>156.88295936931473</v>
      </c>
      <c r="I29" s="2">
        <f t="shared" si="1"/>
        <v>108.28798660527417</v>
      </c>
      <c r="K29" s="2">
        <f t="shared" si="2"/>
        <v>189.27285817134629</v>
      </c>
      <c r="L29" s="2">
        <f t="shared" si="3"/>
        <v>102.44520214320507</v>
      </c>
      <c r="N29" s="2">
        <f t="shared" si="4"/>
        <v>0.59999999999999964</v>
      </c>
    </row>
    <row r="30" spans="1:14" x14ac:dyDescent="0.25">
      <c r="A30">
        <v>2019</v>
      </c>
      <c r="B30" s="14">
        <v>2633</v>
      </c>
      <c r="C30" s="14">
        <v>21586</v>
      </c>
      <c r="D30">
        <v>10.9</v>
      </c>
      <c r="H30" s="7">
        <f t="shared" si="0"/>
        <v>159.67252880533658</v>
      </c>
      <c r="I30" s="2">
        <f t="shared" si="1"/>
        <v>101.77812137611133</v>
      </c>
      <c r="K30" s="7">
        <f t="shared" si="2"/>
        <v>194.25845932325413</v>
      </c>
      <c r="L30" s="2">
        <f t="shared" si="3"/>
        <v>102.63408139977177</v>
      </c>
      <c r="N30" s="4">
        <f t="shared" si="4"/>
        <v>-9.9999999999999645E-2</v>
      </c>
    </row>
    <row r="32" spans="1:14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1" sqref="A11:A14"/>
    </sheetView>
  </sheetViews>
  <sheetFormatPr baseColWidth="10" defaultRowHeight="15" x14ac:dyDescent="0.25"/>
  <cols>
    <col min="1" max="1" width="46.140625" customWidth="1"/>
    <col min="3" max="3" width="42.5703125" customWidth="1"/>
  </cols>
  <sheetData>
    <row r="1" spans="1:3" x14ac:dyDescent="0.25">
      <c r="A1" t="s">
        <v>6</v>
      </c>
      <c r="B1" t="s">
        <v>7</v>
      </c>
    </row>
    <row r="2" spans="1:3" x14ac:dyDescent="0.25">
      <c r="A2" t="s">
        <v>8</v>
      </c>
      <c r="B2" s="2">
        <v>13.9</v>
      </c>
      <c r="C2" s="11" t="s">
        <v>20</v>
      </c>
    </row>
    <row r="3" spans="1:3" x14ac:dyDescent="0.25">
      <c r="A3" s="19" t="s">
        <v>9</v>
      </c>
      <c r="B3" s="6">
        <v>4.5</v>
      </c>
      <c r="C3" s="20" t="s">
        <v>21</v>
      </c>
    </row>
    <row r="4" spans="1:3" x14ac:dyDescent="0.25">
      <c r="A4" s="16" t="s">
        <v>10</v>
      </c>
      <c r="B4" s="17">
        <v>23.6</v>
      </c>
      <c r="C4" s="18" t="s">
        <v>22</v>
      </c>
    </row>
    <row r="5" spans="1:3" x14ac:dyDescent="0.25">
      <c r="A5" t="s">
        <v>11</v>
      </c>
      <c r="B5" s="2">
        <v>6.5</v>
      </c>
      <c r="C5" s="11" t="s">
        <v>23</v>
      </c>
    </row>
    <row r="6" spans="1:3" x14ac:dyDescent="0.25">
      <c r="A6" t="s">
        <v>12</v>
      </c>
      <c r="B6" s="2">
        <v>16.2</v>
      </c>
      <c r="C6" s="11" t="s">
        <v>24</v>
      </c>
    </row>
    <row r="7" spans="1:3" x14ac:dyDescent="0.25">
      <c r="A7" t="s">
        <v>13</v>
      </c>
      <c r="B7" s="2">
        <v>11</v>
      </c>
      <c r="C7" s="11" t="s">
        <v>25</v>
      </c>
    </row>
    <row r="8" spans="1:3" x14ac:dyDescent="0.25">
      <c r="A8" t="s">
        <v>14</v>
      </c>
      <c r="B8" s="2">
        <v>5.6</v>
      </c>
      <c r="C8" s="11" t="s">
        <v>26</v>
      </c>
    </row>
    <row r="9" spans="1:3" x14ac:dyDescent="0.25">
      <c r="A9" s="21" t="s">
        <v>15</v>
      </c>
      <c r="B9" s="8">
        <v>18.600000000000001</v>
      </c>
      <c r="C9" s="22" t="s">
        <v>19</v>
      </c>
    </row>
    <row r="11" spans="1:3" x14ac:dyDescent="0.25">
      <c r="A11" t="s">
        <v>35</v>
      </c>
    </row>
    <row r="12" spans="1:3" x14ac:dyDescent="0.25">
      <c r="A12" t="s">
        <v>27</v>
      </c>
    </row>
    <row r="13" spans="1:3" x14ac:dyDescent="0.25">
      <c r="A13" t="s">
        <v>36</v>
      </c>
    </row>
    <row r="14" spans="1:3" x14ac:dyDescent="0.25">
      <c r="A14" t="s">
        <v>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M12" sqref="M12"/>
    </sheetView>
  </sheetViews>
  <sheetFormatPr baseColWidth="10" defaultRowHeight="15" x14ac:dyDescent="0.25"/>
  <sheetData>
    <row r="1" spans="1:9" x14ac:dyDescent="0.25">
      <c r="A1" t="s">
        <v>0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</row>
    <row r="2" spans="1:9" x14ac:dyDescent="0.25">
      <c r="A2">
        <v>1991</v>
      </c>
      <c r="B2" s="3">
        <v>16.899999999999999</v>
      </c>
      <c r="C2" s="3">
        <v>7.4</v>
      </c>
      <c r="D2" s="6">
        <v>19.100000000000001</v>
      </c>
      <c r="E2" s="2">
        <v>7.6</v>
      </c>
      <c r="F2" s="3">
        <v>16.600000000000001</v>
      </c>
      <c r="G2" s="2">
        <v>10.7</v>
      </c>
      <c r="H2" s="2">
        <v>5.8</v>
      </c>
      <c r="I2" s="2">
        <v>15.9</v>
      </c>
    </row>
    <row r="3" spans="1:9" x14ac:dyDescent="0.25">
      <c r="A3">
        <v>1992</v>
      </c>
      <c r="B3" s="2">
        <v>16.3</v>
      </c>
      <c r="C3" s="2">
        <v>7.3</v>
      </c>
      <c r="D3" s="2">
        <v>19.600000000000001</v>
      </c>
      <c r="E3" s="3">
        <v>7.7</v>
      </c>
      <c r="F3" s="2">
        <v>16.2</v>
      </c>
      <c r="G3" s="2">
        <v>10.6</v>
      </c>
      <c r="H3" s="2">
        <v>5.8</v>
      </c>
      <c r="I3" s="2">
        <v>16.399999999999999</v>
      </c>
    </row>
    <row r="4" spans="1:9" x14ac:dyDescent="0.25">
      <c r="A4">
        <v>1993</v>
      </c>
      <c r="B4" s="2">
        <v>15.6</v>
      </c>
      <c r="C4" s="2">
        <v>7.2</v>
      </c>
      <c r="D4" s="2">
        <v>21.3</v>
      </c>
      <c r="E4" s="3">
        <v>7.7</v>
      </c>
      <c r="F4" s="6">
        <v>15.1</v>
      </c>
      <c r="G4" s="2">
        <v>10.5</v>
      </c>
      <c r="H4" s="3">
        <v>5.9</v>
      </c>
      <c r="I4" s="2">
        <v>16.7</v>
      </c>
    </row>
    <row r="5" spans="1:9" x14ac:dyDescent="0.25">
      <c r="A5">
        <v>1994</v>
      </c>
      <c r="B5" s="2">
        <v>15.3</v>
      </c>
      <c r="C5" s="2">
        <v>6.8</v>
      </c>
      <c r="D5" s="2">
        <v>22.1</v>
      </c>
      <c r="E5" s="3">
        <v>7.7</v>
      </c>
      <c r="F5" s="2">
        <v>15.4</v>
      </c>
      <c r="G5" s="2">
        <v>10.4</v>
      </c>
      <c r="H5" s="3">
        <v>5.9</v>
      </c>
      <c r="I5" s="2">
        <v>16.399999999999999</v>
      </c>
    </row>
    <row r="6" spans="1:9" x14ac:dyDescent="0.25">
      <c r="A6">
        <v>1995</v>
      </c>
      <c r="B6" s="2">
        <v>15.3</v>
      </c>
      <c r="C6" s="2">
        <v>6.6</v>
      </c>
      <c r="D6" s="2">
        <v>22.8</v>
      </c>
      <c r="E6" s="2">
        <v>7.5</v>
      </c>
      <c r="F6" s="2">
        <v>15.5</v>
      </c>
      <c r="G6" s="2">
        <v>10.4</v>
      </c>
      <c r="H6" s="2">
        <v>5.8</v>
      </c>
      <c r="I6" s="2">
        <v>16.2</v>
      </c>
    </row>
    <row r="7" spans="1:9" x14ac:dyDescent="0.25">
      <c r="A7">
        <v>1996</v>
      </c>
      <c r="B7" s="2">
        <v>14.9</v>
      </c>
      <c r="C7" s="2">
        <v>6.5</v>
      </c>
      <c r="D7" s="2">
        <v>23.4</v>
      </c>
      <c r="E7" s="2">
        <v>7.4</v>
      </c>
      <c r="F7" s="2">
        <v>16</v>
      </c>
      <c r="G7" s="2">
        <v>10.3</v>
      </c>
      <c r="H7" s="2">
        <v>5.6</v>
      </c>
      <c r="I7" s="2">
        <v>15.8</v>
      </c>
    </row>
    <row r="8" spans="1:9" x14ac:dyDescent="0.25">
      <c r="A8">
        <v>1997</v>
      </c>
      <c r="B8" s="2">
        <v>14.8</v>
      </c>
      <c r="C8" s="2">
        <v>6.4</v>
      </c>
      <c r="D8" s="2">
        <v>23.8</v>
      </c>
      <c r="E8" s="2">
        <v>7.4</v>
      </c>
      <c r="F8" s="2">
        <v>15.9</v>
      </c>
      <c r="G8" s="2">
        <v>10.5</v>
      </c>
      <c r="H8" s="2">
        <v>5.6</v>
      </c>
      <c r="I8" s="2">
        <v>15.7</v>
      </c>
    </row>
    <row r="9" spans="1:9" x14ac:dyDescent="0.25">
      <c r="A9">
        <v>1998</v>
      </c>
      <c r="B9" s="2">
        <v>14.8</v>
      </c>
      <c r="C9" s="2">
        <v>6.3</v>
      </c>
      <c r="D9" s="2">
        <v>23.7</v>
      </c>
      <c r="E9" s="2">
        <v>7.4</v>
      </c>
      <c r="F9" s="2">
        <v>15.9</v>
      </c>
      <c r="G9" s="2">
        <v>10.6</v>
      </c>
      <c r="H9" s="2">
        <v>5.6</v>
      </c>
      <c r="I9" s="6">
        <v>15.6</v>
      </c>
    </row>
    <row r="10" spans="1:9" x14ac:dyDescent="0.25">
      <c r="A10">
        <v>1999</v>
      </c>
      <c r="B10" s="2">
        <v>14.7</v>
      </c>
      <c r="C10" s="2">
        <v>6.2</v>
      </c>
      <c r="D10" s="2">
        <v>23.5</v>
      </c>
      <c r="E10" s="2">
        <v>7.3</v>
      </c>
      <c r="F10" s="2">
        <v>16</v>
      </c>
      <c r="G10" s="2">
        <v>10.8</v>
      </c>
      <c r="H10" s="2">
        <v>5.6</v>
      </c>
      <c r="I10" s="2">
        <v>16</v>
      </c>
    </row>
    <row r="11" spans="1:9" x14ac:dyDescent="0.25">
      <c r="A11">
        <v>2000</v>
      </c>
      <c r="B11" s="2">
        <v>14.6</v>
      </c>
      <c r="C11" s="2">
        <v>6</v>
      </c>
      <c r="D11" s="2">
        <v>23.6</v>
      </c>
      <c r="E11" s="2">
        <v>7.5</v>
      </c>
      <c r="F11" s="2">
        <v>15.8</v>
      </c>
      <c r="G11" s="2">
        <v>11</v>
      </c>
      <c r="H11" s="2">
        <v>5.7</v>
      </c>
      <c r="I11" s="2">
        <v>15.8</v>
      </c>
    </row>
    <row r="12" spans="1:9" x14ac:dyDescent="0.25">
      <c r="A12">
        <v>2001</v>
      </c>
      <c r="B12" s="2">
        <v>14.6</v>
      </c>
      <c r="C12" s="2">
        <v>5.8</v>
      </c>
      <c r="D12" s="2">
        <v>23.8</v>
      </c>
      <c r="E12" s="2">
        <v>7.3</v>
      </c>
      <c r="F12" s="2">
        <v>16</v>
      </c>
      <c r="G12" s="2">
        <v>10.9</v>
      </c>
      <c r="H12" s="2">
        <v>5.4</v>
      </c>
      <c r="I12" s="2">
        <v>16</v>
      </c>
    </row>
    <row r="13" spans="1:9" x14ac:dyDescent="0.25">
      <c r="A13">
        <v>2002</v>
      </c>
      <c r="B13" s="2">
        <v>14.8</v>
      </c>
      <c r="C13" s="2">
        <v>5.8</v>
      </c>
      <c r="D13" s="2">
        <v>24.1</v>
      </c>
      <c r="E13" s="2">
        <v>7</v>
      </c>
      <c r="F13" s="2">
        <v>16.3</v>
      </c>
      <c r="G13" s="2">
        <v>10.3</v>
      </c>
      <c r="H13" s="2">
        <v>5.3</v>
      </c>
      <c r="I13" s="2">
        <v>16.5</v>
      </c>
    </row>
    <row r="14" spans="1:9" x14ac:dyDescent="0.25">
      <c r="A14">
        <v>2003</v>
      </c>
      <c r="B14" s="2">
        <v>14.3</v>
      </c>
      <c r="C14" s="2">
        <v>5.5</v>
      </c>
      <c r="D14" s="2">
        <v>24.5</v>
      </c>
      <c r="E14" s="2">
        <v>7</v>
      </c>
      <c r="F14" s="2">
        <v>16.2</v>
      </c>
      <c r="G14" s="2">
        <v>10.3</v>
      </c>
      <c r="H14" s="6">
        <v>4.9000000000000004</v>
      </c>
      <c r="I14" s="2">
        <v>17.399999999999999</v>
      </c>
    </row>
    <row r="15" spans="1:9" x14ac:dyDescent="0.25">
      <c r="A15">
        <v>2004</v>
      </c>
      <c r="B15" s="2">
        <v>14.4</v>
      </c>
      <c r="C15" s="2">
        <v>5.4</v>
      </c>
      <c r="D15" s="2">
        <v>24.5</v>
      </c>
      <c r="E15" s="2">
        <v>6.7</v>
      </c>
      <c r="F15" s="2">
        <v>16.3</v>
      </c>
      <c r="G15" s="2">
        <v>10.199999999999999</v>
      </c>
      <c r="H15" s="6">
        <v>4.9000000000000004</v>
      </c>
      <c r="I15" s="2">
        <v>17.600000000000001</v>
      </c>
    </row>
    <row r="16" spans="1:9" x14ac:dyDescent="0.25">
      <c r="A16">
        <v>2005</v>
      </c>
      <c r="B16" s="2">
        <v>14.5</v>
      </c>
      <c r="C16" s="2">
        <v>5.3</v>
      </c>
      <c r="D16" s="2">
        <v>24.7</v>
      </c>
      <c r="E16" s="2">
        <v>6.5</v>
      </c>
      <c r="F16" s="2">
        <v>16.2</v>
      </c>
      <c r="G16" s="6">
        <v>10.1</v>
      </c>
      <c r="H16" s="6">
        <v>4.9000000000000004</v>
      </c>
      <c r="I16" s="2">
        <v>17.8</v>
      </c>
    </row>
    <row r="17" spans="1:9" x14ac:dyDescent="0.25">
      <c r="A17">
        <v>2006</v>
      </c>
      <c r="B17" s="2">
        <v>14.2</v>
      </c>
      <c r="C17" s="2">
        <v>5.2</v>
      </c>
      <c r="D17" s="2">
        <v>24.9</v>
      </c>
      <c r="E17" s="2">
        <v>6.7</v>
      </c>
      <c r="F17" s="2">
        <v>16.399999999999999</v>
      </c>
      <c r="G17" s="2">
        <v>10</v>
      </c>
      <c r="H17" s="6">
        <v>4.9000000000000004</v>
      </c>
      <c r="I17" s="2">
        <v>17.7</v>
      </c>
    </row>
    <row r="18" spans="1:9" x14ac:dyDescent="0.25">
      <c r="A18">
        <v>2007</v>
      </c>
      <c r="B18" s="2">
        <v>14.2</v>
      </c>
      <c r="C18" s="2">
        <v>5.4</v>
      </c>
      <c r="D18" s="2">
        <v>24.7</v>
      </c>
      <c r="E18" s="2">
        <v>6.5</v>
      </c>
      <c r="F18" s="2">
        <v>15.8</v>
      </c>
      <c r="G18" s="2">
        <v>10.199999999999999</v>
      </c>
      <c r="H18" s="2">
        <v>5</v>
      </c>
      <c r="I18" s="2">
        <v>18.2</v>
      </c>
    </row>
    <row r="19" spans="1:9" x14ac:dyDescent="0.25">
      <c r="A19">
        <v>2008</v>
      </c>
      <c r="B19" s="2">
        <v>14.1</v>
      </c>
      <c r="C19" s="2">
        <v>5.0999999999999996</v>
      </c>
      <c r="D19" s="3">
        <v>25.3</v>
      </c>
      <c r="E19" s="2">
        <v>6.2</v>
      </c>
      <c r="F19" s="2">
        <v>16</v>
      </c>
      <c r="G19" s="2">
        <v>10.5</v>
      </c>
      <c r="H19" s="2">
        <v>5</v>
      </c>
      <c r="I19" s="2">
        <v>17.8</v>
      </c>
    </row>
    <row r="20" spans="1:9" x14ac:dyDescent="0.25">
      <c r="A20">
        <v>2009</v>
      </c>
      <c r="B20" s="2">
        <v>14</v>
      </c>
      <c r="C20" s="2">
        <v>5</v>
      </c>
      <c r="D20" s="3">
        <v>25.3</v>
      </c>
      <c r="E20" s="6">
        <v>6</v>
      </c>
      <c r="F20" s="2">
        <v>16.3</v>
      </c>
      <c r="G20" s="2">
        <v>10.4</v>
      </c>
      <c r="H20" s="6">
        <v>4.9000000000000004</v>
      </c>
      <c r="I20" s="2">
        <v>18.100000000000001</v>
      </c>
    </row>
    <row r="21" spans="1:9" x14ac:dyDescent="0.25">
      <c r="A21">
        <v>2010</v>
      </c>
      <c r="B21" s="2">
        <v>13.7</v>
      </c>
      <c r="C21" s="2">
        <v>5</v>
      </c>
      <c r="D21" s="3">
        <v>25.3</v>
      </c>
      <c r="E21" s="2">
        <v>6.3</v>
      </c>
      <c r="F21" s="2">
        <v>15.5</v>
      </c>
      <c r="G21" s="2">
        <v>10.4</v>
      </c>
      <c r="H21" s="6">
        <v>4.9000000000000004</v>
      </c>
      <c r="I21" s="2">
        <v>18.899999999999999</v>
      </c>
    </row>
    <row r="22" spans="1:9" x14ac:dyDescent="0.25">
      <c r="A22">
        <v>2011</v>
      </c>
      <c r="B22" s="2">
        <v>13.4</v>
      </c>
      <c r="C22" s="2">
        <v>4.9000000000000004</v>
      </c>
      <c r="D22" s="2">
        <v>24.8</v>
      </c>
      <c r="E22" s="2">
        <v>6.3</v>
      </c>
      <c r="F22" s="2">
        <v>16.3</v>
      </c>
      <c r="G22" s="2">
        <v>10.5</v>
      </c>
      <c r="H22" s="2">
        <v>5</v>
      </c>
      <c r="I22" s="2">
        <v>18.8</v>
      </c>
    </row>
    <row r="23" spans="1:9" x14ac:dyDescent="0.25">
      <c r="A23">
        <v>2012</v>
      </c>
      <c r="B23" s="6">
        <v>13.3</v>
      </c>
      <c r="C23" s="2">
        <v>5</v>
      </c>
      <c r="D23" s="2">
        <v>24.9</v>
      </c>
      <c r="E23" s="2">
        <v>6.4</v>
      </c>
      <c r="F23" s="2">
        <v>16.100000000000001</v>
      </c>
      <c r="G23" s="2">
        <v>10.5</v>
      </c>
      <c r="H23" s="2">
        <v>5</v>
      </c>
      <c r="I23" s="2">
        <v>18.8</v>
      </c>
    </row>
    <row r="24" spans="1:9" x14ac:dyDescent="0.25">
      <c r="A24">
        <v>2013</v>
      </c>
      <c r="B24" s="2">
        <v>13.4</v>
      </c>
      <c r="C24" s="2">
        <v>4.9000000000000004</v>
      </c>
      <c r="D24" s="2">
        <v>25.2</v>
      </c>
      <c r="E24" s="2">
        <v>6.4</v>
      </c>
      <c r="F24" s="2">
        <v>15.8</v>
      </c>
      <c r="G24" s="2">
        <v>10.5</v>
      </c>
      <c r="H24" s="2">
        <v>5</v>
      </c>
      <c r="I24" s="2">
        <v>18.8</v>
      </c>
    </row>
    <row r="25" spans="1:9" x14ac:dyDescent="0.25">
      <c r="A25">
        <v>2014</v>
      </c>
      <c r="B25" s="2">
        <v>13.7</v>
      </c>
      <c r="C25" s="2">
        <v>4.9000000000000004</v>
      </c>
      <c r="D25" s="2">
        <v>24.7</v>
      </c>
      <c r="E25" s="2">
        <v>6.3</v>
      </c>
      <c r="F25" s="2">
        <v>15.9</v>
      </c>
      <c r="G25" s="2">
        <v>10.4</v>
      </c>
      <c r="H25" s="2">
        <v>5.2</v>
      </c>
      <c r="I25" s="3">
        <v>19</v>
      </c>
    </row>
    <row r="26" spans="1:9" x14ac:dyDescent="0.25">
      <c r="A26">
        <v>2015</v>
      </c>
      <c r="B26" s="2">
        <v>14</v>
      </c>
      <c r="C26" s="2">
        <v>4.7</v>
      </c>
      <c r="D26" s="2">
        <v>24.4</v>
      </c>
      <c r="E26" s="2">
        <v>6.5</v>
      </c>
      <c r="F26" s="2">
        <v>15.5</v>
      </c>
      <c r="G26" s="2">
        <v>10.7</v>
      </c>
      <c r="H26" s="2">
        <v>5.2</v>
      </c>
      <c r="I26" s="3">
        <v>19</v>
      </c>
    </row>
    <row r="27" spans="1:9" x14ac:dyDescent="0.25">
      <c r="A27">
        <v>2016</v>
      </c>
      <c r="B27" s="2">
        <v>13.9</v>
      </c>
      <c r="C27" s="2">
        <v>4.7</v>
      </c>
      <c r="D27" s="2">
        <v>24.1</v>
      </c>
      <c r="E27" s="2">
        <v>6.6</v>
      </c>
      <c r="F27" s="2">
        <v>15.8</v>
      </c>
      <c r="G27" s="2">
        <v>10.8</v>
      </c>
      <c r="H27" s="2">
        <v>5.3</v>
      </c>
      <c r="I27" s="2">
        <v>18.899999999999999</v>
      </c>
    </row>
    <row r="28" spans="1:9" x14ac:dyDescent="0.25">
      <c r="A28">
        <v>2017</v>
      </c>
      <c r="B28" s="2">
        <v>13.9</v>
      </c>
      <c r="C28" s="2">
        <v>4.7</v>
      </c>
      <c r="D28" s="2">
        <v>23.8</v>
      </c>
      <c r="E28" s="2">
        <v>6.5</v>
      </c>
      <c r="F28" s="2">
        <v>16</v>
      </c>
      <c r="G28" s="2">
        <v>11</v>
      </c>
      <c r="H28" s="2">
        <v>5.4</v>
      </c>
      <c r="I28" s="2">
        <v>18.7</v>
      </c>
    </row>
    <row r="29" spans="1:9" x14ac:dyDescent="0.25">
      <c r="A29">
        <v>2018</v>
      </c>
      <c r="B29" s="2">
        <v>14</v>
      </c>
      <c r="C29" s="23">
        <v>4.5999999999999996</v>
      </c>
      <c r="D29" s="2">
        <v>23.6</v>
      </c>
      <c r="E29" s="2">
        <v>6.4</v>
      </c>
      <c r="F29" s="2">
        <v>16.2</v>
      </c>
      <c r="G29" s="3">
        <v>11.1</v>
      </c>
      <c r="H29" s="2">
        <v>5.5</v>
      </c>
      <c r="I29" s="2">
        <v>18.7</v>
      </c>
    </row>
    <row r="30" spans="1:9" x14ac:dyDescent="0.25">
      <c r="A30">
        <v>2019</v>
      </c>
      <c r="B30" s="2">
        <v>13.9</v>
      </c>
      <c r="C30" s="6">
        <v>4.5</v>
      </c>
      <c r="D30" s="2">
        <v>23.6</v>
      </c>
      <c r="E30" s="2">
        <v>6.5</v>
      </c>
      <c r="F30" s="2">
        <v>16.2</v>
      </c>
      <c r="G30" s="23">
        <v>11</v>
      </c>
      <c r="H30" s="2">
        <v>5.6</v>
      </c>
      <c r="I30" s="2">
        <v>18.600000000000001</v>
      </c>
    </row>
    <row r="31" spans="1:9" x14ac:dyDescent="0.25">
      <c r="A31" s="12" t="s">
        <v>38</v>
      </c>
      <c r="B31" s="4">
        <f t="shared" ref="B31:I31" si="0">B30-B2</f>
        <v>-2.9999999999999982</v>
      </c>
      <c r="C31" s="4">
        <f t="shared" si="0"/>
        <v>-2.9000000000000004</v>
      </c>
      <c r="D31" s="7">
        <f t="shared" si="0"/>
        <v>4.5</v>
      </c>
      <c r="E31" s="4">
        <f t="shared" si="0"/>
        <v>-1.0999999999999996</v>
      </c>
      <c r="F31" s="8">
        <f t="shared" si="0"/>
        <v>-0.40000000000000213</v>
      </c>
      <c r="G31" s="8">
        <f t="shared" si="0"/>
        <v>0.30000000000000071</v>
      </c>
      <c r="H31" s="8">
        <f t="shared" si="0"/>
        <v>-0.20000000000000018</v>
      </c>
      <c r="I31" s="7">
        <f t="shared" si="0"/>
        <v>2.7000000000000011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konsum_veraenderung</vt:lpstr>
      <vt:lpstr>konsum_sparen_einwohner</vt:lpstr>
      <vt:lpstr>konsum_verwendungszwecke</vt:lpstr>
      <vt:lpstr>konsum_verwendungszwecke-1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2020-01-10T08:04:17Z</dcterms:created>
  <dcterms:modified xsi:type="dcterms:W3CDTF">2020-01-16T13:00:34Z</dcterms:modified>
</cp:coreProperties>
</file>